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4"/>
  </bookViews>
  <sheets>
    <sheet name="стационары" sheetId="1" r:id="rId1"/>
    <sheet name="Родник, Гвоздика, Пышма" sheetId="2" r:id="rId2"/>
    <sheet name="Лист2" sheetId="3" state="hidden" r:id="rId3"/>
    <sheet name="Лист3" sheetId="4" state="hidden" r:id="rId4"/>
    <sheet name="КЦСОНы, ОГЦ, Центр БОМЖ" sheetId="5" r:id="rId5"/>
    <sheet name="СРЦНы, Семья" sheetId="6" r:id="rId6"/>
    <sheet name="МСП, ЦТК, ОЦРИ" sheetId="7" r:id="rId7"/>
  </sheets>
  <definedNames>
    <definedName name="_xlnm.Print_Area" localSheetId="4">'КЦСОНы, ОГЦ, Центр БОМЖ'!$A$1:$U$171</definedName>
    <definedName name="_xlnm.Print_Area" localSheetId="6">'МСП, ЦТК, ОЦРИ'!$A$1:$U$26</definedName>
    <definedName name="_xlnm.Print_Area" localSheetId="1">'Родник, Гвоздика, Пышма'!$A$1:$U$94</definedName>
    <definedName name="_xlnm.Print_Area" localSheetId="5">'СРЦНы, Семья'!$A$1:$U$31</definedName>
    <definedName name="_xlnm.Print_Area" localSheetId="0">'стационары'!$A$1:$U$80</definedName>
  </definedNames>
  <calcPr fullCalcOnLoad="1"/>
</workbook>
</file>

<file path=xl/sharedStrings.xml><?xml version="1.0" encoding="utf-8"?>
<sst xmlns="http://schemas.openxmlformats.org/spreadsheetml/2006/main" count="710" uniqueCount="228">
  <si>
    <t>Объем оказываемых услуг</t>
  </si>
  <si>
    <t>I квартал</t>
  </si>
  <si>
    <t>II квартал</t>
  </si>
  <si>
    <t>III квартал</t>
  </si>
  <si>
    <t>IV квартал</t>
  </si>
  <si>
    <t>сумма (т.р.)</t>
  </si>
  <si>
    <t>Доходы, всего:</t>
  </si>
  <si>
    <t>…</t>
  </si>
  <si>
    <t>в том числе:</t>
  </si>
  <si>
    <t>Благотворительная помощь</t>
  </si>
  <si>
    <t>Гранты</t>
  </si>
  <si>
    <t>Социально-бытовые услуги:</t>
  </si>
  <si>
    <t xml:space="preserve"> - осмотр на педикулез и чесотку с фиксацией результатов осмотра в соответствующих журналах</t>
  </si>
  <si>
    <t xml:space="preserve"> - оказание помощи при пользовании очками или слуховыми аппаратами </t>
  </si>
  <si>
    <t xml:space="preserve"> - услуги сиделки</t>
  </si>
  <si>
    <t xml:space="preserve"> - кормление в постели </t>
  </si>
  <si>
    <t xml:space="preserve"> - помощь при пользовании туалетом или судном, включая обработку судна</t>
  </si>
  <si>
    <t xml:space="preserve"> - осуществление ухода за зубами или зубными протезами</t>
  </si>
  <si>
    <t>Организация досуга, в том числе обеспечение книгами, журналами, настольными играми</t>
  </si>
  <si>
    <t xml:space="preserve">Обеспечение получателлей социальных услуг при выписке из организации социального обслуживания одеждой и обувью (при отсутствии личной одежды и обуви) </t>
  </si>
  <si>
    <t>Социально-медицинские услуги:</t>
  </si>
  <si>
    <t xml:space="preserve">Проведение первичного медицинского осмотра и первичной санитарной обработки                                                               </t>
  </si>
  <si>
    <t>Оказание первичной медико-санитарной помощи, в том числе:</t>
  </si>
  <si>
    <t xml:space="preserve"> - лечение наиболее распространенных болезней, а также травм, отравлений и других неотложных состояний;</t>
  </si>
  <si>
    <t xml:space="preserve"> - профилактика пролежней;</t>
  </si>
  <si>
    <t xml:space="preserve"> - проведение физиотерапевтических процедур;  </t>
  </si>
  <si>
    <t xml:space="preserve"> -  проведение массажа; </t>
  </si>
  <si>
    <t xml:space="preserve"> - проведение занятий лечебной физкультурой;  </t>
  </si>
  <si>
    <t xml:space="preserve"> -  санитарно-гигиеническое просвещение получателя социальных услуг</t>
  </si>
  <si>
    <t xml:space="preserve"> - прием врача в кабинете</t>
  </si>
  <si>
    <t xml:space="preserve"> - прием врача в комнате проживания получателя социальных услуг</t>
  </si>
  <si>
    <t xml:space="preserve"> -  оказание помощи в пользовании приборами медицинского назначения</t>
  </si>
  <si>
    <t>Социально-психологические услуги</t>
  </si>
  <si>
    <t>Социально-правовые услуги</t>
  </si>
  <si>
    <t xml:space="preserve"> Услуги в целях повышения коммуникативного потенциала получателей социальных услуг, имеющих ограничения жизнедеятельности</t>
  </si>
  <si>
    <t>Обеспечение площадью жилых помещений и мебелью</t>
  </si>
  <si>
    <t xml:space="preserve">Обеспечение питанием </t>
  </si>
  <si>
    <t>Обеспечение мягким инвентарем</t>
  </si>
  <si>
    <t xml:space="preserve"> - услуги помывки</t>
  </si>
  <si>
    <t xml:space="preserve"> - услуги по стрижке волос, ногтей, бороды, усов</t>
  </si>
  <si>
    <t xml:space="preserve"> - услуги прачечной (стика, глажка) </t>
  </si>
  <si>
    <t>1.3.</t>
  </si>
  <si>
    <t>1.1.</t>
  </si>
  <si>
    <t>1.2.</t>
  </si>
  <si>
    <t>1.5.</t>
  </si>
  <si>
    <t>1.4.</t>
  </si>
  <si>
    <t xml:space="preserve"> - перестилание постели </t>
  </si>
  <si>
    <t xml:space="preserve"> - умывание, причесывание</t>
  </si>
  <si>
    <t xml:space="preserve"> - помощь в передвижении по комнате и территории организации, одевании и раздевании, встать лечь с постели</t>
  </si>
  <si>
    <t>1.6.</t>
  </si>
  <si>
    <t xml:space="preserve"> - гигиенический уход за телом:обтирание, обмывание, замена абсорбирующего белья</t>
  </si>
  <si>
    <t>1.7.</t>
  </si>
  <si>
    <t>1.8.</t>
  </si>
  <si>
    <t>Предоставление транспорта при необходимости доставки получателей социальных услуг в медицинские организации</t>
  </si>
  <si>
    <t>Уборка жилых помещений</t>
  </si>
  <si>
    <t>Оказание помощи в написании и прочтении писем,отправка за счет получателя социальных услуг почтовой корреспонденции</t>
  </si>
  <si>
    <t>1.9.</t>
  </si>
  <si>
    <t>1.10.</t>
  </si>
  <si>
    <t>1.11.</t>
  </si>
  <si>
    <t>2.1.</t>
  </si>
  <si>
    <t>2.2.</t>
  </si>
  <si>
    <t>2.3.</t>
  </si>
  <si>
    <t xml:space="preserve">Выполнение процедур, связанных с сохранением здоровья: </t>
  </si>
  <si>
    <t xml:space="preserve">  - выдача и организация приема лекарственных средств по назначению врача</t>
  </si>
  <si>
    <t xml:space="preserve"> - проведение медицинских манипуляций по назначению врача: закапывание капель, подкожные, внутримышечные и внутревенное введения лекарственных препаратов, наложение компрессов, перевязки, выполнение очистительных клизм, обработка  раневых поверхностей и т.п.</t>
  </si>
  <si>
    <t xml:space="preserve"> - забор материалов для проведения исследований: кровь, моча, кал, макроты, ЭКГ, и т.п.</t>
  </si>
  <si>
    <t>2.4.</t>
  </si>
  <si>
    <t>Систематическое наблюдение за получателями социальных услуг для выявления отклонений в состоянии их здоровья: измерение артериального давления, температуры тела</t>
  </si>
  <si>
    <t>2.5.</t>
  </si>
  <si>
    <t>Содействие в получении бесплатной медицинской помощи, в госпитализации в медицинские организации,в проведении медико-социальной экспертизы, в получении стоматологической помощи, в получении технических средств реабилитации и услуг по реабилитации, в получении протезно-ортопедической помощи, подготовка и содействие в прохождении диспансеризации и т.п.</t>
  </si>
  <si>
    <t>Социально-педагогические услуги</t>
  </si>
  <si>
    <t>Социально-трудовые услуги</t>
  </si>
  <si>
    <t>услуги стоматолога</t>
  </si>
  <si>
    <t>услуги массажа</t>
  </si>
  <si>
    <t>услуги физиотерапии</t>
  </si>
  <si>
    <t>услуги гостиницы</t>
  </si>
  <si>
    <t>аренда реабилитационных средств</t>
  </si>
  <si>
    <t>услуги швейного цеха</t>
  </si>
  <si>
    <t>услуги питания</t>
  </si>
  <si>
    <t>возмещение жилищного фонда</t>
  </si>
  <si>
    <t>услуги транспорта</t>
  </si>
  <si>
    <t>и другие услуги (необходимо указать, какие именно услуги)</t>
  </si>
  <si>
    <t>Социально-бытовые услуги</t>
  </si>
  <si>
    <t>Социально-медицинские услуги</t>
  </si>
  <si>
    <t>Услуги в целях повышения коммуникативного потенциала получателей социальных услуг, имеющих ограничения жизнедеятельности</t>
  </si>
  <si>
    <t>Кол-во</t>
  </si>
  <si>
    <r>
      <t xml:space="preserve">Оказание услуг </t>
    </r>
    <r>
      <rPr>
        <u val="single"/>
        <sz val="10"/>
        <rFont val="Arial"/>
        <family val="2"/>
      </rPr>
      <t>индивидуально-обслуживающего</t>
    </r>
    <r>
      <rPr>
        <sz val="10"/>
        <rFont val="Arial"/>
        <family val="2"/>
      </rPr>
      <t xml:space="preserve"> характера:</t>
    </r>
  </si>
  <si>
    <r>
      <t xml:space="preserve">Оказание услуг </t>
    </r>
    <r>
      <rPr>
        <u val="single"/>
        <sz val="10"/>
        <rFont val="Arial"/>
        <family val="2"/>
      </rPr>
      <t xml:space="preserve">индивидуально-обслуживающего </t>
    </r>
    <r>
      <rPr>
        <sz val="10"/>
        <rFont val="Arial"/>
        <family val="2"/>
      </rPr>
      <t>характера получателям социальных услуг,</t>
    </r>
    <r>
      <rPr>
        <u val="single"/>
        <sz val="10"/>
        <rFont val="Arial"/>
        <family val="2"/>
      </rPr>
      <t xml:space="preserve"> не способным по состоянию здоровья самостоятельно осуществлять за собой уход:</t>
    </r>
  </si>
  <si>
    <r>
      <t>Оказание услуг</t>
    </r>
    <r>
      <rPr>
        <u val="single"/>
        <sz val="10"/>
        <rFont val="Arial"/>
        <family val="2"/>
      </rPr>
      <t xml:space="preserve"> гигиенического характера</t>
    </r>
    <r>
      <rPr>
        <sz val="10"/>
        <rFont val="Arial"/>
        <family val="2"/>
      </rPr>
      <t xml:space="preserve"> получателям социальных услуг, </t>
    </r>
    <r>
      <rPr>
        <u val="single"/>
        <sz val="10"/>
        <rFont val="Arial"/>
        <family val="2"/>
      </rPr>
      <t xml:space="preserve">не способным по состоянию здоровья самостоятельно осуществлять за собой уход, </t>
    </r>
    <r>
      <rPr>
        <sz val="10"/>
        <rFont val="Arial"/>
        <family val="2"/>
      </rPr>
      <t xml:space="preserve">в том числе: </t>
    </r>
  </si>
  <si>
    <t>аренда транспорных средств</t>
  </si>
  <si>
    <t>1. АУСОНТО «Социально-оздоровительный центр граждан пожилого возраста и инвалидов «Красная гвоздика»</t>
  </si>
  <si>
    <t>1.1. Реализация оздоровительных и санаторно-курортных путевок:</t>
  </si>
  <si>
    <t>с доплатой из личных средств граждан 35%</t>
  </si>
  <si>
    <t>с доплатой из личных средств граждан 40%</t>
  </si>
  <si>
    <t>с доплатой из личных средств граждан 45%</t>
  </si>
  <si>
    <t>с доплатой из личных средств граждан 50%</t>
  </si>
  <si>
    <t>1.2. Организационно-методические услуги:</t>
  </si>
  <si>
    <t>Разработка и выпуск методических сборников по реабилитации, оздоровлению и санаторно-курортному лечению граждан пожилого возраста и инвалидов</t>
  </si>
  <si>
    <t>Разработка программ по реабилитации, оздоровлению и санаторно-курортному лечению граждан пожилого возраста и инвалидов</t>
  </si>
  <si>
    <t>Проведение семинаров, круглых столов по реабилитации, оздоровлению и санаторно-курортному лечению граждан пожилого возраста и инвалидов</t>
  </si>
  <si>
    <t xml:space="preserve">2. АУСОНТО «Областной центр реабилитации инвалидов» </t>
  </si>
  <si>
    <t>2.1. Полустационарное социальное обслуживание:</t>
  </si>
  <si>
    <t>предоставление реабилитационных услуг (инвалиды, дети-инвалиды)</t>
  </si>
  <si>
    <t>курсовая комплексная реабилитация детей-инвалидов, детей с нарушениями развития:</t>
  </si>
  <si>
    <t>комплексная реабилитация детей-инвалидов (10 дн.)</t>
  </si>
  <si>
    <t>комплексная реабилитация детей с нарушениями развития (10 дн.)</t>
  </si>
  <si>
    <t>Реаб.услуги на дому</t>
  </si>
  <si>
    <t>2.2. Предоставление срочных социальных услуг:</t>
  </si>
  <si>
    <t>Обеспечение отдельных категорий граждан, отдельными видами  технических средств реабилитации</t>
  </si>
  <si>
    <t>Обеспечение отдельных категорий граждан, не являющихся инвалидами, отдельными видами  протезно-ортопедических изделий</t>
  </si>
  <si>
    <t>Обеспечение отдельных категорий граждан реабилитационными, оздоровительными и санаторно-курортными путевками в специализированные реабилитационные центры и социально-оздоровительный центр</t>
  </si>
  <si>
    <t>Предоставление транспортных услуг</t>
  </si>
  <si>
    <t>Предоставление услуг по информированию и консультированию инвалидов по вопросам реабилитации, выдача направлений на МСЭ</t>
  </si>
  <si>
    <t>2.3. Услуги по формированию и ведению банка данных инвалидов, детей-инвалидов</t>
  </si>
  <si>
    <t>Внесение сведений в банк данных инвалидов, детей-инвалидов о реализации реабилитационных мероприятий по реабилитации, о предоставлении социальных услуг</t>
  </si>
  <si>
    <t>2.4.Оказание организационно-методических и информационно-аналитических услуг:</t>
  </si>
  <si>
    <t>Организационно-методические услуги</t>
  </si>
  <si>
    <t>Информационно-аналитические услуги</t>
  </si>
  <si>
    <t>2.5. Оказание научно-методических и информационно-аналитических услуг</t>
  </si>
  <si>
    <t>2.6. Формирование и ведение информационной базы данных органов социальной защиты населения, предоставление гражданам санаторно-курортного лечения и бесплатного проезда на междугородном транспорте к месту лечения и обратно</t>
  </si>
  <si>
    <t>2.7. Формирование и ведение информационной базы данных органов социальной защиты населения в отношении инвалидов, обеспечение инвалидов техническими средствами реабилитации</t>
  </si>
  <si>
    <t>АУСОНТО «Центр медицинской и социальной реабилитации «Пышма»</t>
  </si>
  <si>
    <t>Реабилитационная путевка для граждан старше 18 лет на 21 день на льготных условиях с доплатой 20% от стоимости путевки</t>
  </si>
  <si>
    <t>Реабилитационная путевка для детей-инвалидов старше 12 лет, инвалидов старше 18 лет по обучению GPS-навигации на 21 день на льготных условиях с доплатой 20% от стоимости путевки</t>
  </si>
  <si>
    <t>Реабилитационная путевка для детей-инвалидов по зрению на 21 день на льготных условиях с доплатой 20% от стоимости путевки</t>
  </si>
  <si>
    <t>Реабилитационная путевка для детей-инвалидов по зрению с сопровождением на 21 день на льготных условиях с доплатой 20% от стоимости путевки</t>
  </si>
  <si>
    <t>Реабилитационная путевка для детей с ослабленным зрением на 18 дней на льготных условиях, из них:</t>
  </si>
  <si>
    <t>с доплатой из личных средств граждан 20%</t>
  </si>
  <si>
    <t>с доплатой из личных средств граждан 30%</t>
  </si>
  <si>
    <t>Реабилитационная путевка для детей с ослабленным зрением с сопровождением на 18 дней на льготных условиях, из них:</t>
  </si>
  <si>
    <t>Реабилитационная путевка для детей-инвалидов с речевой патологией с сопровождением на 21 день на льготных условиях с доплатой 29% от стоимости путевки</t>
  </si>
  <si>
    <t>Реабилитационная путевка для детей с речевой патологией с сопровождением на 21 день на льготных условиях, из них:</t>
  </si>
  <si>
    <t>Реабилитационная путевка для детей-инвалидов после кохлеарной имплантации и слухопротезирования с сопровождением на 21 день на льготных условиях с доплатой 20% от стоимости путевки</t>
  </si>
  <si>
    <t>Разработка и выпуск методического сборника для населения по реабилитации инвалидов, детей-инвалидов, детей, имеющих хронические заболевания (приводящие к инвалидности)</t>
  </si>
  <si>
    <t>Разработка и выпуск методического сборника для автономных учреждений по реабилитации инвалидов, детей-инвалидов, детей, имеющих хронические заболевания (приводящие к инвалидности)</t>
  </si>
  <si>
    <t>Разработка программ по реабилитации инвалидов, детей-инвалидов, детей, имеющих хронические заболевания (приводящие к инвалидности)</t>
  </si>
  <si>
    <t>Проведение семинаров, круглых столов по реабилитации инвалидов, детей-инвалидов, детей, имеющих хронические заболевания (приводящие к инвалидности)</t>
  </si>
  <si>
    <t>Организация мероприятий с общественными организациями инвалидов</t>
  </si>
  <si>
    <t>Разработка и выпуск учебных пособий (фильмов) по реабилитации инвалидов по зрению, в том числе детей-инвалидов, детей с ослабленным зрением, детей с речевой патологией</t>
  </si>
  <si>
    <t>Сопровождение (патронаж) семей с инвалидами, детьми-инвалидами, детьми с ослабленным здоровьем, после проведения курса реабилитации (2 раза)</t>
  </si>
  <si>
    <r>
      <t>Санаторно-курортные путевки для граждан на условия</t>
    </r>
    <r>
      <rPr>
        <u val="single"/>
        <sz val="11"/>
        <color indexed="8"/>
        <rFont val="Arial"/>
        <family val="2"/>
      </rPr>
      <t xml:space="preserve"> полной оплаты </t>
    </r>
  </si>
  <si>
    <t>Оздоровительная путевка для граждан на 14 дней на льготных условиях</t>
  </si>
  <si>
    <t>Оздоровительная путевка для граждан на 21 день на льготных условиях</t>
  </si>
  <si>
    <t>Санаторно-курортная путевка для на 21 день на льготных условиях</t>
  </si>
  <si>
    <t>Бесплатная оздоровительная путевка для граждан на 14 дней (специализированный заезд)</t>
  </si>
  <si>
    <t>1.3. Иные види комерческой деятельности</t>
  </si>
  <si>
    <r>
      <t xml:space="preserve">Оказание соц. услуг, клиентам находящихся на условиях </t>
    </r>
    <r>
      <rPr>
        <b/>
        <u val="single"/>
        <sz val="12"/>
        <rFont val="Arial"/>
        <family val="2"/>
      </rPr>
      <t>полной оплаты (100% оплаты, договор с родственниками)</t>
    </r>
    <r>
      <rPr>
        <b/>
        <sz val="12"/>
        <rFont val="Arial"/>
        <family val="2"/>
      </rPr>
      <t xml:space="preserve"> в учреждении, ВСЕГО</t>
    </r>
  </si>
  <si>
    <t>чел./ед.</t>
  </si>
  <si>
    <t xml:space="preserve">с доплатой 20% </t>
  </si>
  <si>
    <t xml:space="preserve">с доплатой 29% </t>
  </si>
  <si>
    <t xml:space="preserve">с доплатой 30% </t>
  </si>
  <si>
    <t xml:space="preserve">с доплатой 35% </t>
  </si>
  <si>
    <t xml:space="preserve">с доплатой 40% </t>
  </si>
  <si>
    <t xml:space="preserve">с доплатой 45% </t>
  </si>
  <si>
    <t xml:space="preserve">с доплатой 50% </t>
  </si>
  <si>
    <t>Социально-реабилитационные услуги</t>
  </si>
  <si>
    <t>услуги логопеда</t>
  </si>
  <si>
    <t>услуги дефектолога</t>
  </si>
  <si>
    <t>услуги сурдопедагога</t>
  </si>
  <si>
    <t>услуги проживания</t>
  </si>
  <si>
    <t>услуги тренажерного зала</t>
  </si>
  <si>
    <t>услуги аппаратного лечения</t>
  </si>
  <si>
    <t>услуги творческой деятельности</t>
  </si>
  <si>
    <t>услуги проката реабилитационных средств</t>
  </si>
  <si>
    <t>услуг прачечной</t>
  </si>
  <si>
    <t>услуги швеи</t>
  </si>
  <si>
    <t>возмещение расходов на коммунальные услуги</t>
  </si>
  <si>
    <t>услуги по проведению банкетных мероприятий</t>
  </si>
  <si>
    <t>Доходы от оказание услуг,  прочим клиентам и иные виды комерческой деятельности:</t>
  </si>
  <si>
    <r>
      <t xml:space="preserve">Доходы от оказание соц. услуг, предусмотренных </t>
    </r>
    <r>
      <rPr>
        <b/>
        <u val="single"/>
        <sz val="12"/>
        <rFont val="Arial"/>
        <family val="2"/>
      </rPr>
      <t>гарантированным перечнем,</t>
    </r>
    <r>
      <rPr>
        <b/>
        <sz val="12"/>
        <rFont val="Arial"/>
        <family val="2"/>
      </rPr>
      <t xml:space="preserve">  клиентам находящимся на условия </t>
    </r>
    <r>
      <rPr>
        <b/>
        <u val="single"/>
        <sz val="12"/>
        <rFont val="Arial"/>
        <family val="2"/>
      </rPr>
      <t>бесплатного проживания</t>
    </r>
    <r>
      <rPr>
        <b/>
        <sz val="12"/>
        <rFont val="Arial"/>
        <family val="2"/>
      </rPr>
      <t xml:space="preserve"> в учреждении (с оплатой 50% стоимости продуктов питания) </t>
    </r>
  </si>
  <si>
    <r>
      <t xml:space="preserve">Доходы от оказание соц. услуг, предусмотренных </t>
    </r>
    <r>
      <rPr>
        <b/>
        <u val="single"/>
        <sz val="12"/>
        <rFont val="Arial"/>
        <family val="2"/>
      </rPr>
      <t>гарантированным перечнем,</t>
    </r>
    <r>
      <rPr>
        <b/>
        <sz val="12"/>
        <rFont val="Arial"/>
        <family val="2"/>
      </rPr>
      <t xml:space="preserve">  клиентам находящимся на условия </t>
    </r>
    <r>
      <rPr>
        <b/>
        <u val="single"/>
        <sz val="12"/>
        <rFont val="Arial"/>
        <family val="2"/>
      </rPr>
      <t>частичной оплаты</t>
    </r>
    <r>
      <rPr>
        <b/>
        <sz val="12"/>
        <rFont val="Arial"/>
        <family val="2"/>
      </rPr>
      <t xml:space="preserve"> в учреждении (не более 75% среднедушевого дохода)</t>
    </r>
  </si>
  <si>
    <r>
      <t xml:space="preserve">Доходы от оказание соц. услуг, предусмотренных </t>
    </r>
    <r>
      <rPr>
        <b/>
        <u val="single"/>
        <sz val="12"/>
        <rFont val="Arial"/>
        <family val="2"/>
      </rPr>
      <t>гарантированным перечнем,</t>
    </r>
    <r>
      <rPr>
        <b/>
        <sz val="12"/>
        <rFont val="Arial"/>
        <family val="2"/>
      </rPr>
      <t xml:space="preserve">  клиентам находящимся на  условия </t>
    </r>
    <r>
      <rPr>
        <b/>
        <u val="single"/>
        <sz val="12"/>
        <rFont val="Arial"/>
        <family val="2"/>
      </rPr>
      <t xml:space="preserve">льготног обеспечения (бесплатно)  </t>
    </r>
    <r>
      <rPr>
        <b/>
        <sz val="12"/>
        <rFont val="Arial"/>
        <family val="2"/>
      </rPr>
      <t xml:space="preserve">в учреждении </t>
    </r>
  </si>
  <si>
    <t>Социально-бытовые услуги, в том числе:</t>
  </si>
  <si>
    <t>-обеспечение питанием</t>
  </si>
  <si>
    <t>- услуги прачечной</t>
  </si>
  <si>
    <t>-оказание первичной медико-санитарной помощи(профилактика пролежней, лечение травм, физиотерапия, ЛФК…)</t>
  </si>
  <si>
    <t>-выполнение процедур связаных с сохранение здоровья (введение лекарственных препаратов, перевязки, компрессы…)</t>
  </si>
  <si>
    <t>Социально-медицинские услуги, в том числе:</t>
  </si>
  <si>
    <t>Прочие услуги</t>
  </si>
  <si>
    <t>услуги торговой деятельности (буфет, магазин)</t>
  </si>
  <si>
    <t>услуги оздоровительного комплекса (сауна, басейн, джакузи …)</t>
  </si>
  <si>
    <t>Иные виды коммерческой деятельности:</t>
  </si>
  <si>
    <t>Доходы полученные от оказания услуг прочим клиентам</t>
  </si>
  <si>
    <t>-услуги прачечной</t>
  </si>
  <si>
    <t>Для центров Родник, Пышма, Гвоздика</t>
  </si>
  <si>
    <t>услуги гостиницы (проживание)</t>
  </si>
  <si>
    <t>-санитарно гигиенические услуги</t>
  </si>
  <si>
    <t>услуги пищеблока (реализация х/б изделий, организация банкетов)</t>
  </si>
  <si>
    <t>медицинские услуги (предрейсовый осмотр)</t>
  </si>
  <si>
    <t>ритуальные услуги</t>
  </si>
  <si>
    <t>Факт на 2016 год</t>
  </si>
  <si>
    <t>% выполнения</t>
  </si>
  <si>
    <t xml:space="preserve">Отделение социального обслуживания на дому, всего </t>
  </si>
  <si>
    <t>Отделение дневного пребывания несовершеннолетних и реабилитации инвалидов, всего</t>
  </si>
  <si>
    <t>Отделение социальной помощи лицам БОМЖ, всего</t>
  </si>
  <si>
    <t xml:space="preserve">Иные виды комерческой деятельности </t>
  </si>
  <si>
    <r>
      <t>Доходы полученные в качестве доплаты</t>
    </r>
    <r>
      <rPr>
        <b/>
        <u val="single"/>
        <sz val="12"/>
        <color indexed="8"/>
        <rFont val="Arial"/>
        <family val="2"/>
      </rPr>
      <t>, в рамках гос.задания</t>
    </r>
    <r>
      <rPr>
        <b/>
        <sz val="12"/>
        <color indexed="8"/>
        <rFont val="Arial"/>
        <family val="2"/>
      </rPr>
      <t xml:space="preserve"> (с доплатой от 20% до 50% от стоимости путевки), в том числе по видам доплаты:</t>
    </r>
  </si>
  <si>
    <r>
      <t xml:space="preserve">Доходы полученные от оказание </t>
    </r>
    <r>
      <rPr>
        <b/>
        <u val="single"/>
        <sz val="12"/>
        <rFont val="Arial"/>
        <family val="2"/>
      </rPr>
      <t>дополнительных услуг</t>
    </r>
    <r>
      <rPr>
        <b/>
        <sz val="12"/>
        <rFont val="Arial"/>
        <family val="2"/>
      </rPr>
      <t xml:space="preserve">, не входящих в стоимость путевки </t>
    </r>
    <r>
      <rPr>
        <b/>
        <u val="single"/>
        <sz val="12"/>
        <rFont val="Arial"/>
        <family val="2"/>
      </rPr>
      <t>(для клиентов на условиях частичной оплаты в рамках гос.задания)</t>
    </r>
  </si>
  <si>
    <r>
      <t xml:space="preserve">Доходы полученные от реализации путевок, для клиентов на условия </t>
    </r>
    <r>
      <rPr>
        <b/>
        <u val="single"/>
        <sz val="12"/>
        <color indexed="8"/>
        <rFont val="Arial"/>
        <family val="2"/>
      </rPr>
      <t>100% оплаты,</t>
    </r>
    <r>
      <rPr>
        <b/>
        <sz val="12"/>
        <color indexed="8"/>
        <rFont val="Arial"/>
        <family val="2"/>
      </rPr>
      <t xml:space="preserve">  в том числе: реализация в розницу, участие в конкурсах, тендерах, аукционах и т.д. </t>
    </r>
  </si>
  <si>
    <r>
      <t xml:space="preserve">Доходы полученные от оказание </t>
    </r>
    <r>
      <rPr>
        <b/>
        <u val="single"/>
        <sz val="12"/>
        <rFont val="Arial"/>
        <family val="2"/>
      </rPr>
      <t>дополнительных услу</t>
    </r>
    <r>
      <rPr>
        <b/>
        <sz val="12"/>
        <rFont val="Arial"/>
        <family val="2"/>
      </rPr>
      <t xml:space="preserve">г, не входящих в стоимость путевки (для клиентов на условиях </t>
    </r>
    <r>
      <rPr>
        <b/>
        <u val="single"/>
        <sz val="12"/>
        <rFont val="Arial"/>
        <family val="2"/>
      </rPr>
      <t>100% оплаты)</t>
    </r>
  </si>
  <si>
    <r>
      <t xml:space="preserve">Оказание </t>
    </r>
    <r>
      <rPr>
        <b/>
        <u val="single"/>
        <sz val="12"/>
        <rFont val="Arial"/>
        <family val="2"/>
      </rPr>
      <t>дополнительных соц. услуг</t>
    </r>
    <r>
      <rPr>
        <b/>
        <sz val="12"/>
        <rFont val="Arial"/>
        <family val="2"/>
      </rPr>
      <t xml:space="preserve"> клиентам находящимся на социальном обслуживании в учреждении</t>
    </r>
  </si>
  <si>
    <r>
      <t>Оказание социальных услуг по стандарту гражданам, обслуживаемых учреждением по</t>
    </r>
    <r>
      <rPr>
        <u val="single"/>
        <sz val="11"/>
        <color indexed="8"/>
        <rFont val="Arial"/>
        <family val="2"/>
      </rPr>
      <t xml:space="preserve"> </t>
    </r>
    <r>
      <rPr>
        <b/>
        <u val="single"/>
        <sz val="11"/>
        <color indexed="8"/>
        <rFont val="Arial"/>
        <family val="2"/>
      </rPr>
      <t>гос.заданию</t>
    </r>
  </si>
  <si>
    <r>
      <t>Оказание</t>
    </r>
    <r>
      <rPr>
        <b/>
        <u val="single"/>
        <sz val="11"/>
        <color indexed="8"/>
        <rFont val="Arial"/>
        <family val="2"/>
      </rPr>
      <t xml:space="preserve"> дополнительных социальных услуг </t>
    </r>
    <r>
      <rPr>
        <sz val="11"/>
        <color indexed="8"/>
        <rFont val="Arial"/>
        <family val="2"/>
      </rPr>
      <t xml:space="preserve">гражданам, обслуживаемых учреждением по </t>
    </r>
    <r>
      <rPr>
        <b/>
        <u val="single"/>
        <sz val="11"/>
        <color indexed="8"/>
        <rFont val="Arial"/>
        <family val="2"/>
      </rPr>
      <t>гос.заданию</t>
    </r>
  </si>
  <si>
    <r>
      <t xml:space="preserve"> Оказание социальных услуг гражданам, обслуживаемых учреждением на условиях </t>
    </r>
    <r>
      <rPr>
        <b/>
        <u val="single"/>
        <sz val="11"/>
        <color indexed="8"/>
        <rFont val="Arial"/>
        <family val="2"/>
      </rPr>
      <t>полной оплаты по внебюджету</t>
    </r>
  </si>
  <si>
    <t>Виды коммерческой деятельности</t>
  </si>
  <si>
    <t xml:space="preserve">Отделение милосердия, всего </t>
  </si>
  <si>
    <t>Для СРЦНов и Семьи</t>
  </si>
  <si>
    <t>Для МСП, ЦТК и ОЦРИ</t>
  </si>
  <si>
    <t>услуги печати</t>
  </si>
  <si>
    <t>услуги копирования</t>
  </si>
  <si>
    <t>организационно-методические услуги</t>
  </si>
  <si>
    <t>информационно-аналитические услуги</t>
  </si>
  <si>
    <t>Расшифровка доходов от развития внебюджетной деятельности</t>
  </si>
  <si>
    <t>План на 2016 год</t>
  </si>
  <si>
    <t>наименование учреждения</t>
  </si>
  <si>
    <t>Для стационаров (общего типа и психоневрологические)</t>
  </si>
  <si>
    <t>Для КЦСОНов,  ОГЦ и Центра БОМЖ</t>
  </si>
  <si>
    <r>
      <rPr>
        <b/>
        <i/>
        <sz val="10"/>
        <rFont val="Arial"/>
        <family val="2"/>
      </rPr>
      <t>и другие услуги</t>
    </r>
    <r>
      <rPr>
        <i/>
        <sz val="10"/>
        <rFont val="Arial"/>
        <family val="2"/>
      </rPr>
      <t xml:space="preserve"> (необходимо указать, какие именно услуги)</t>
    </r>
  </si>
  <si>
    <t>Прочие услуги (необходимо указать какие именно услуги)</t>
  </si>
  <si>
    <r>
      <rPr>
        <b/>
        <sz val="10"/>
        <rFont val="Arial"/>
        <family val="2"/>
      </rPr>
      <t>и другие услуги</t>
    </r>
    <r>
      <rPr>
        <sz val="10"/>
        <rFont val="Arial"/>
        <family val="2"/>
      </rPr>
      <t xml:space="preserve"> (необходимо указать, какие именно услуги)</t>
    </r>
  </si>
  <si>
    <r>
      <rPr>
        <b/>
        <sz val="10"/>
        <rFont val="Arial"/>
        <family val="2"/>
      </rPr>
      <t>и другие услуги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>(необходимо указать, какие именно услуги)</t>
    </r>
  </si>
  <si>
    <r>
      <rPr>
        <b/>
        <i/>
        <sz val="10"/>
        <rFont val="Arial"/>
        <family val="2"/>
      </rPr>
      <t xml:space="preserve">и другие услуги </t>
    </r>
    <r>
      <rPr>
        <i/>
        <sz val="10"/>
        <rFont val="Arial"/>
        <family val="2"/>
      </rPr>
      <t>(необходимо указать, какие именно услуги)</t>
    </r>
  </si>
  <si>
    <t>МАУ "КЦСОН Вагайского района"</t>
  </si>
  <si>
    <t>прокат</t>
  </si>
  <si>
    <t>услуги прачечной</t>
  </si>
  <si>
    <t>ксерокопирование</t>
  </si>
  <si>
    <t>План на 2019 год</t>
  </si>
  <si>
    <t>Факт на 2019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</si>
</sst>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"/>
    <numFmt numFmtId="182" formatCode="_-* #,##0_р_._-;\-* #,##0_р_._-;_-* &quot;-&quot;??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%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name val="Arial"/>
      <family val="2"/>
    </font>
    <font>
      <b/>
      <u val="single"/>
      <sz val="11"/>
      <color indexed="8"/>
      <name val="Arial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i/>
      <sz val="10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sz val="20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i/>
      <sz val="11"/>
      <color theme="1"/>
      <name val="Arial"/>
      <family val="2"/>
    </font>
    <font>
      <b/>
      <sz val="20"/>
      <color theme="1"/>
      <name val="Arial"/>
      <family val="2"/>
    </font>
    <font>
      <sz val="11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0"/>
      <color theme="1"/>
      <name val="Arial"/>
      <family val="2"/>
    </font>
    <font>
      <u val="single"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thin"/>
      <bottom style="thin"/>
    </border>
    <border>
      <left style="medium">
        <color rgb="FF000000"/>
      </left>
      <right style="medium">
        <color rgb="FF000000"/>
      </right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2" fontId="63" fillId="33" borderId="10" xfId="53" applyNumberFormat="1" applyFont="1" applyFill="1" applyBorder="1" applyAlignment="1">
      <alignment horizontal="left" vertical="center" wrapText="1"/>
      <protection/>
    </xf>
    <xf numFmtId="0" fontId="64" fillId="0" borderId="10" xfId="54" applyFont="1" applyBorder="1" applyAlignment="1">
      <alignment horizontal="center"/>
      <protection/>
    </xf>
    <xf numFmtId="0" fontId="0" fillId="0" borderId="0" xfId="0" applyFont="1" applyAlignment="1">
      <alignment/>
    </xf>
    <xf numFmtId="2" fontId="3" fillId="33" borderId="10" xfId="53" applyNumberFormat="1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 vertical="center"/>
    </xf>
    <xf numFmtId="0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2" fontId="7" fillId="33" borderId="10" xfId="53" applyNumberFormat="1" applyFont="1" applyFill="1" applyBorder="1" applyAlignment="1">
      <alignment horizontal="left" vertical="center" wrapText="1"/>
      <protection/>
    </xf>
    <xf numFmtId="0" fontId="3" fillId="0" borderId="10" xfId="54" applyFont="1" applyBorder="1" applyAlignment="1">
      <alignment horizontal="center"/>
      <protection/>
    </xf>
    <xf numFmtId="0" fontId="3" fillId="0" borderId="10" xfId="54" applyFont="1" applyBorder="1" applyAlignment="1">
      <alignment horizontal="center" vertical="center"/>
      <protection/>
    </xf>
    <xf numFmtId="0" fontId="65" fillId="0" borderId="11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justify" vertical="center" wrapText="1"/>
    </xf>
    <xf numFmtId="0" fontId="68" fillId="0" borderId="13" xfId="0" applyFont="1" applyBorder="1" applyAlignment="1">
      <alignment horizontal="justify" vertical="center" wrapText="1"/>
    </xf>
    <xf numFmtId="0" fontId="65" fillId="0" borderId="15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68" fillId="0" borderId="16" xfId="0" applyFont="1" applyBorder="1" applyAlignment="1">
      <alignment vertical="center" wrapText="1"/>
    </xf>
    <xf numFmtId="0" fontId="68" fillId="0" borderId="13" xfId="0" applyFont="1" applyBorder="1" applyAlignment="1">
      <alignment vertical="center" wrapText="1"/>
    </xf>
    <xf numFmtId="0" fontId="66" fillId="0" borderId="13" xfId="0" applyFont="1" applyBorder="1" applyAlignment="1">
      <alignment horizontal="left" vertical="center" wrapText="1"/>
    </xf>
    <xf numFmtId="0" fontId="66" fillId="0" borderId="12" xfId="0" applyFont="1" applyBorder="1" applyAlignment="1">
      <alignment horizontal="left" vertical="center" wrapText="1"/>
    </xf>
    <xf numFmtId="0" fontId="66" fillId="0" borderId="16" xfId="0" applyFont="1" applyBorder="1" applyAlignment="1">
      <alignment vertical="center" wrapText="1"/>
    </xf>
    <xf numFmtId="0" fontId="66" fillId="0" borderId="13" xfId="0" applyFont="1" applyBorder="1" applyAlignment="1">
      <alignment vertical="center" wrapText="1"/>
    </xf>
    <xf numFmtId="0" fontId="10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35" borderId="10" xfId="0" applyFont="1" applyFill="1" applyBorder="1" applyAlignment="1">
      <alignment horizontal="left" vertical="center"/>
    </xf>
    <xf numFmtId="0" fontId="2" fillId="36" borderId="17" xfId="0" applyFont="1" applyFill="1" applyBorder="1" applyAlignment="1">
      <alignment wrapText="1"/>
    </xf>
    <xf numFmtId="0" fontId="2" fillId="36" borderId="10" xfId="0" applyFont="1" applyFill="1" applyBorder="1" applyAlignment="1">
      <alignment wrapText="1"/>
    </xf>
    <xf numFmtId="0" fontId="69" fillId="0" borderId="0" xfId="0" applyFont="1" applyAlignment="1">
      <alignment/>
    </xf>
    <xf numFmtId="0" fontId="66" fillId="0" borderId="0" xfId="0" applyFont="1" applyAlignment="1">
      <alignment/>
    </xf>
    <xf numFmtId="0" fontId="70" fillId="0" borderId="0" xfId="0" applyFont="1" applyBorder="1" applyAlignment="1">
      <alignment horizontal="center" vertical="center" wrapText="1"/>
    </xf>
    <xf numFmtId="0" fontId="66" fillId="0" borderId="0" xfId="0" applyFont="1" applyAlignment="1">
      <alignment/>
    </xf>
    <xf numFmtId="0" fontId="66" fillId="0" borderId="10" xfId="0" applyFont="1" applyFill="1" applyBorder="1" applyAlignment="1">
      <alignment/>
    </xf>
    <xf numFmtId="0" fontId="66" fillId="0" borderId="0" xfId="0" applyFont="1" applyFill="1" applyAlignment="1">
      <alignment/>
    </xf>
    <xf numFmtId="0" fontId="71" fillId="36" borderId="0" xfId="0" applyFont="1" applyFill="1" applyAlignment="1">
      <alignment/>
    </xf>
    <xf numFmtId="0" fontId="64" fillId="0" borderId="0" xfId="0" applyFont="1" applyFill="1" applyBorder="1" applyAlignment="1">
      <alignment/>
    </xf>
    <xf numFmtId="0" fontId="66" fillId="36" borderId="0" xfId="0" applyFont="1" applyFill="1" applyAlignment="1">
      <alignment/>
    </xf>
    <xf numFmtId="0" fontId="64" fillId="0" borderId="18" xfId="0" applyFont="1" applyBorder="1" applyAlignment="1">
      <alignment horizontal="center" vertical="center" wrapText="1"/>
    </xf>
    <xf numFmtId="0" fontId="64" fillId="0" borderId="0" xfId="0" applyFont="1" applyAlignment="1">
      <alignment/>
    </xf>
    <xf numFmtId="0" fontId="64" fillId="0" borderId="19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5" fillId="36" borderId="10" xfId="0" applyFont="1" applyFill="1" applyBorder="1" applyAlignment="1">
      <alignment horizontal="left" vertical="center" wrapText="1"/>
    </xf>
    <xf numFmtId="0" fontId="65" fillId="36" borderId="10" xfId="0" applyFont="1" applyFill="1" applyBorder="1" applyAlignment="1">
      <alignment/>
    </xf>
    <xf numFmtId="0" fontId="72" fillId="36" borderId="10" xfId="0" applyFont="1" applyFill="1" applyBorder="1" applyAlignment="1">
      <alignment horizontal="left" vertical="center" wrapText="1"/>
    </xf>
    <xf numFmtId="0" fontId="73" fillId="36" borderId="0" xfId="0" applyFont="1" applyFill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2" fontId="74" fillId="0" borderId="10" xfId="53" applyNumberFormat="1" applyFont="1" applyFill="1" applyBorder="1" applyAlignment="1">
      <alignment horizontal="left" vertical="center" wrapText="1"/>
      <protection/>
    </xf>
    <xf numFmtId="49" fontId="64" fillId="0" borderId="10" xfId="53" applyNumberFormat="1" applyFont="1" applyFill="1" applyBorder="1" applyAlignment="1">
      <alignment horizontal="left" vertical="center" wrapText="1"/>
      <protection/>
    </xf>
    <xf numFmtId="49" fontId="74" fillId="0" borderId="10" xfId="53" applyNumberFormat="1" applyFont="1" applyFill="1" applyBorder="1" applyAlignment="1">
      <alignment horizontal="left" vertical="center" wrapText="1"/>
      <protection/>
    </xf>
    <xf numFmtId="0" fontId="5" fillId="36" borderId="10" xfId="0" applyFont="1" applyFill="1" applyBorder="1" applyAlignment="1">
      <alignment wrapText="1"/>
    </xf>
    <xf numFmtId="2" fontId="64" fillId="0" borderId="10" xfId="53" applyNumberFormat="1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2" fontId="16" fillId="34" borderId="10" xfId="0" applyNumberFormat="1" applyFont="1" applyFill="1" applyBorder="1" applyAlignment="1">
      <alignment horizontal="center" vertical="center"/>
    </xf>
    <xf numFmtId="2" fontId="16" fillId="0" borderId="10" xfId="53" applyNumberFormat="1" applyFont="1" applyFill="1" applyBorder="1" applyAlignment="1">
      <alignment horizontal="center" vertical="center" wrapText="1"/>
      <protection/>
    </xf>
    <xf numFmtId="2" fontId="22" fillId="0" borderId="10" xfId="53" applyNumberFormat="1" applyFont="1" applyFill="1" applyBorder="1" applyAlignment="1">
      <alignment horizontal="center" vertical="center" wrapText="1"/>
      <protection/>
    </xf>
    <xf numFmtId="2" fontId="16" fillId="36" borderId="10" xfId="53" applyNumberFormat="1" applyFont="1" applyFill="1" applyBorder="1" applyAlignment="1">
      <alignment horizontal="center" vertical="center" wrapText="1"/>
      <protection/>
    </xf>
    <xf numFmtId="0" fontId="16" fillId="36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9" fontId="16" fillId="0" borderId="10" xfId="0" applyNumberFormat="1" applyFont="1" applyFill="1" applyBorder="1" applyAlignment="1">
      <alignment horizontal="center" vertical="center"/>
    </xf>
    <xf numFmtId="2" fontId="16" fillId="36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6" fillId="36" borderId="10" xfId="0" applyFont="1" applyFill="1" applyBorder="1" applyAlignment="1">
      <alignment horizontal="center" vertical="center"/>
    </xf>
    <xf numFmtId="9" fontId="16" fillId="36" borderId="10" xfId="0" applyNumberFormat="1" applyFont="1" applyFill="1" applyBorder="1" applyAlignment="1">
      <alignment horizontal="center" vertical="center"/>
    </xf>
    <xf numFmtId="2" fontId="16" fillId="36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 wrapText="1"/>
    </xf>
    <xf numFmtId="0" fontId="66" fillId="35" borderId="10" xfId="0" applyFont="1" applyFill="1" applyBorder="1" applyAlignment="1">
      <alignment horizontal="center" vertical="center"/>
    </xf>
    <xf numFmtId="0" fontId="66" fillId="36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0" fontId="66" fillId="37" borderId="10" xfId="0" applyFont="1" applyFill="1" applyBorder="1" applyAlignment="1">
      <alignment horizontal="left" vertical="center" wrapText="1"/>
    </xf>
    <xf numFmtId="0" fontId="66" fillId="37" borderId="0" xfId="0" applyFont="1" applyFill="1" applyAlignment="1">
      <alignment/>
    </xf>
    <xf numFmtId="0" fontId="66" fillId="37" borderId="10" xfId="0" applyFont="1" applyFill="1" applyBorder="1" applyAlignment="1">
      <alignment horizontal="center" vertical="center"/>
    </xf>
    <xf numFmtId="9" fontId="66" fillId="35" borderId="10" xfId="0" applyNumberFormat="1" applyFont="1" applyFill="1" applyBorder="1" applyAlignment="1">
      <alignment horizontal="center" vertical="center"/>
    </xf>
    <xf numFmtId="9" fontId="66" fillId="36" borderId="10" xfId="0" applyNumberFormat="1" applyFont="1" applyFill="1" applyBorder="1" applyAlignment="1">
      <alignment horizontal="center" vertical="center"/>
    </xf>
    <xf numFmtId="9" fontId="66" fillId="0" borderId="10" xfId="0" applyNumberFormat="1" applyFont="1" applyFill="1" applyBorder="1" applyAlignment="1">
      <alignment horizontal="center" vertical="center"/>
    </xf>
    <xf numFmtId="9" fontId="13" fillId="0" borderId="0" xfId="0" applyNumberFormat="1" applyFont="1" applyAlignment="1">
      <alignment/>
    </xf>
    <xf numFmtId="9" fontId="19" fillId="0" borderId="0" xfId="0" applyNumberFormat="1" applyFont="1" applyAlignment="1">
      <alignment vertical="center"/>
    </xf>
    <xf numFmtId="9" fontId="16" fillId="34" borderId="10" xfId="0" applyNumberFormat="1" applyFont="1" applyFill="1" applyBorder="1" applyAlignment="1">
      <alignment horizontal="center" vertical="center"/>
    </xf>
    <xf numFmtId="9" fontId="66" fillId="37" borderId="10" xfId="0" applyNumberFormat="1" applyFont="1" applyFill="1" applyBorder="1" applyAlignment="1">
      <alignment horizontal="center" vertical="center"/>
    </xf>
    <xf numFmtId="9" fontId="66" fillId="0" borderId="0" xfId="0" applyNumberFormat="1" applyFont="1" applyAlignment="1">
      <alignment/>
    </xf>
    <xf numFmtId="9" fontId="20" fillId="0" borderId="0" xfId="0" applyNumberFormat="1" applyFont="1" applyAlignment="1">
      <alignment vertic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/>
    </xf>
    <xf numFmtId="2" fontId="66" fillId="37" borderId="10" xfId="0" applyNumberFormat="1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center" vertical="center" wrapText="1"/>
    </xf>
    <xf numFmtId="9" fontId="64" fillId="0" borderId="10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70" fillId="0" borderId="24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9" fontId="64" fillId="0" borderId="19" xfId="0" applyNumberFormat="1" applyFont="1" applyBorder="1" applyAlignment="1">
      <alignment horizontal="center" vertical="center" wrapText="1"/>
    </xf>
    <xf numFmtId="9" fontId="64" fillId="0" borderId="25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66" fillId="0" borderId="16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6" fillId="0" borderId="29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инзили ПНИ Свод прейскуранты и таблицы" xfId="53"/>
    <cellStyle name="Обычный_Прейскуранты на 2010 год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0"/>
  <sheetViews>
    <sheetView view="pageBreakPreview" zoomScale="80" zoomScaleSheetLayoutView="80" zoomScalePageLayoutView="0" workbookViewId="0" topLeftCell="A55">
      <selection activeCell="H21" sqref="H21"/>
    </sheetView>
  </sheetViews>
  <sheetFormatPr defaultColWidth="9.140625" defaultRowHeight="15"/>
  <cols>
    <col min="1" max="1" width="61.140625" style="0" customWidth="1"/>
    <col min="12" max="12" width="9.140625" style="48" customWidth="1"/>
    <col min="15" max="15" width="9.140625" style="48" customWidth="1"/>
    <col min="18" max="18" width="9.140625" style="48" customWidth="1"/>
    <col min="21" max="21" width="9.140625" style="48" customWidth="1"/>
  </cols>
  <sheetData>
    <row r="1" ht="15">
      <c r="T1" s="32"/>
    </row>
    <row r="2" spans="1:21" ht="26.25">
      <c r="A2" s="107" t="s">
        <v>212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</row>
    <row r="3" spans="1:19" ht="26.25">
      <c r="A3" s="33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50"/>
      <c r="Q3" s="50"/>
      <c r="R3" s="88"/>
      <c r="S3" s="51"/>
    </row>
    <row r="4" spans="2:22" ht="15">
      <c r="B4" s="105" t="s">
        <v>214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52"/>
      <c r="Q4" s="52"/>
      <c r="R4" s="89"/>
      <c r="S4" s="52"/>
      <c r="T4" s="52"/>
      <c r="U4" s="89"/>
      <c r="V4" s="52"/>
    </row>
    <row r="5" ht="15">
      <c r="A5" s="31" t="s">
        <v>215</v>
      </c>
    </row>
    <row r="6" spans="1:21" s="34" customFormat="1" ht="15">
      <c r="A6" s="102" t="s">
        <v>204</v>
      </c>
      <c r="B6" s="99" t="s">
        <v>213</v>
      </c>
      <c r="C6" s="99"/>
      <c r="D6" s="99"/>
      <c r="E6" s="99"/>
      <c r="F6" s="99"/>
      <c r="G6" s="99"/>
      <c r="H6" s="99"/>
      <c r="I6" s="99"/>
      <c r="J6" s="99" t="s">
        <v>190</v>
      </c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</row>
    <row r="7" spans="1:21" s="34" customFormat="1" ht="15">
      <c r="A7" s="103"/>
      <c r="B7" s="99" t="s">
        <v>0</v>
      </c>
      <c r="C7" s="99"/>
      <c r="D7" s="99"/>
      <c r="E7" s="99"/>
      <c r="F7" s="99"/>
      <c r="G7" s="99"/>
      <c r="H7" s="99"/>
      <c r="I7" s="99"/>
      <c r="J7" s="99" t="s">
        <v>0</v>
      </c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</row>
    <row r="8" spans="1:21" s="34" customFormat="1" ht="15">
      <c r="A8" s="103"/>
      <c r="B8" s="99" t="s">
        <v>1</v>
      </c>
      <c r="C8" s="99"/>
      <c r="D8" s="106" t="s">
        <v>2</v>
      </c>
      <c r="E8" s="106"/>
      <c r="F8" s="99" t="s">
        <v>3</v>
      </c>
      <c r="G8" s="99"/>
      <c r="H8" s="99" t="s">
        <v>4</v>
      </c>
      <c r="I8" s="99"/>
      <c r="J8" s="99" t="s">
        <v>1</v>
      </c>
      <c r="K8" s="99"/>
      <c r="L8" s="99"/>
      <c r="M8" s="106" t="s">
        <v>2</v>
      </c>
      <c r="N8" s="106"/>
      <c r="O8" s="106"/>
      <c r="P8" s="99" t="s">
        <v>3</v>
      </c>
      <c r="Q8" s="99"/>
      <c r="R8" s="99"/>
      <c r="S8" s="99" t="s">
        <v>4</v>
      </c>
      <c r="T8" s="99"/>
      <c r="U8" s="99"/>
    </row>
    <row r="9" spans="1:21" s="41" customFormat="1" ht="12.75" customHeight="1">
      <c r="A9" s="104"/>
      <c r="B9" s="43" t="s">
        <v>85</v>
      </c>
      <c r="C9" s="100" t="s">
        <v>5</v>
      </c>
      <c r="D9" s="43" t="s">
        <v>85</v>
      </c>
      <c r="E9" s="100" t="s">
        <v>5</v>
      </c>
      <c r="F9" s="43" t="s">
        <v>85</v>
      </c>
      <c r="G9" s="100" t="s">
        <v>5</v>
      </c>
      <c r="H9" s="43" t="s">
        <v>85</v>
      </c>
      <c r="I9" s="100" t="s">
        <v>5</v>
      </c>
      <c r="J9" s="43" t="s">
        <v>85</v>
      </c>
      <c r="K9" s="100" t="s">
        <v>5</v>
      </c>
      <c r="L9" s="101" t="s">
        <v>191</v>
      </c>
      <c r="M9" s="43" t="s">
        <v>85</v>
      </c>
      <c r="N9" s="100" t="s">
        <v>5</v>
      </c>
      <c r="O9" s="101" t="s">
        <v>191</v>
      </c>
      <c r="P9" s="43" t="s">
        <v>85</v>
      </c>
      <c r="Q9" s="100" t="s">
        <v>5</v>
      </c>
      <c r="R9" s="101" t="s">
        <v>191</v>
      </c>
      <c r="S9" s="43" t="s">
        <v>85</v>
      </c>
      <c r="T9" s="100" t="s">
        <v>5</v>
      </c>
      <c r="U9" s="101" t="s">
        <v>191</v>
      </c>
    </row>
    <row r="10" spans="1:21" s="41" customFormat="1" ht="12.75" customHeight="1">
      <c r="A10" s="104"/>
      <c r="B10" s="43" t="s">
        <v>147</v>
      </c>
      <c r="C10" s="100"/>
      <c r="D10" s="43" t="s">
        <v>147</v>
      </c>
      <c r="E10" s="100"/>
      <c r="F10" s="43" t="s">
        <v>147</v>
      </c>
      <c r="G10" s="100"/>
      <c r="H10" s="43" t="s">
        <v>147</v>
      </c>
      <c r="I10" s="100"/>
      <c r="J10" s="43" t="s">
        <v>147</v>
      </c>
      <c r="K10" s="100"/>
      <c r="L10" s="101"/>
      <c r="M10" s="43" t="s">
        <v>147</v>
      </c>
      <c r="N10" s="100"/>
      <c r="O10" s="101"/>
      <c r="P10" s="43" t="s">
        <v>147</v>
      </c>
      <c r="Q10" s="100"/>
      <c r="R10" s="101"/>
      <c r="S10" s="43" t="s">
        <v>147</v>
      </c>
      <c r="T10" s="100"/>
      <c r="U10" s="101"/>
    </row>
    <row r="11" spans="1:21" s="34" customFormat="1" ht="15.75" customHeight="1">
      <c r="A11" s="28" t="s">
        <v>6</v>
      </c>
      <c r="B11" s="78">
        <f>B12+B21+B30+B39+B52+B65+B79+B80</f>
        <v>0</v>
      </c>
      <c r="C11" s="78">
        <f aca="true" t="shared" si="0" ref="C11:T11">C12+C21+C30+C39+C52+C65+C79+C80</f>
        <v>0</v>
      </c>
      <c r="D11" s="78">
        <f t="shared" si="0"/>
        <v>0</v>
      </c>
      <c r="E11" s="78">
        <f t="shared" si="0"/>
        <v>0</v>
      </c>
      <c r="F11" s="78">
        <f t="shared" si="0"/>
        <v>0</v>
      </c>
      <c r="G11" s="78">
        <f t="shared" si="0"/>
        <v>0</v>
      </c>
      <c r="H11" s="78">
        <f t="shared" si="0"/>
        <v>0</v>
      </c>
      <c r="I11" s="78">
        <f t="shared" si="0"/>
        <v>0</v>
      </c>
      <c r="J11" s="78">
        <f t="shared" si="0"/>
        <v>0</v>
      </c>
      <c r="K11" s="78">
        <f t="shared" si="0"/>
        <v>0</v>
      </c>
      <c r="L11" s="85" t="e">
        <f>K11/C11</f>
        <v>#DIV/0!</v>
      </c>
      <c r="M11" s="78">
        <f t="shared" si="0"/>
        <v>0</v>
      </c>
      <c r="N11" s="78">
        <f t="shared" si="0"/>
        <v>0</v>
      </c>
      <c r="O11" s="85" t="e">
        <f>N11/E11</f>
        <v>#DIV/0!</v>
      </c>
      <c r="P11" s="78">
        <f t="shared" si="0"/>
        <v>0</v>
      </c>
      <c r="Q11" s="78">
        <f>Q12+Q21+Q30+Q39+Q52+Q65+Q79+Q80</f>
        <v>0</v>
      </c>
      <c r="R11" s="85" t="e">
        <f>Q11/G11</f>
        <v>#DIV/0!</v>
      </c>
      <c r="S11" s="78">
        <f t="shared" si="0"/>
        <v>0</v>
      </c>
      <c r="T11" s="78">
        <f t="shared" si="0"/>
        <v>0</v>
      </c>
      <c r="U11" s="85" t="e">
        <f>T11/I11</f>
        <v>#DIV/0!</v>
      </c>
    </row>
    <row r="12" spans="1:21" s="39" customFormat="1" ht="64.5" customHeight="1">
      <c r="A12" s="29" t="s">
        <v>171</v>
      </c>
      <c r="B12" s="79">
        <f>B13+B17+B20</f>
        <v>0</v>
      </c>
      <c r="C12" s="79">
        <f aca="true" t="shared" si="1" ref="C12:T12">C13+C17+C20</f>
        <v>0</v>
      </c>
      <c r="D12" s="79">
        <f t="shared" si="1"/>
        <v>0</v>
      </c>
      <c r="E12" s="79">
        <f t="shared" si="1"/>
        <v>0</v>
      </c>
      <c r="F12" s="79">
        <f t="shared" si="1"/>
        <v>0</v>
      </c>
      <c r="G12" s="79">
        <f t="shared" si="1"/>
        <v>0</v>
      </c>
      <c r="H12" s="79">
        <f t="shared" si="1"/>
        <v>0</v>
      </c>
      <c r="I12" s="79">
        <f t="shared" si="1"/>
        <v>0</v>
      </c>
      <c r="J12" s="79">
        <f t="shared" si="1"/>
        <v>0</v>
      </c>
      <c r="K12" s="79">
        <f t="shared" si="1"/>
        <v>0</v>
      </c>
      <c r="L12" s="86" t="e">
        <f aca="true" t="shared" si="2" ref="L12:L75">K12/C12</f>
        <v>#DIV/0!</v>
      </c>
      <c r="M12" s="79">
        <f t="shared" si="1"/>
        <v>0</v>
      </c>
      <c r="N12" s="79">
        <f t="shared" si="1"/>
        <v>0</v>
      </c>
      <c r="O12" s="86" t="e">
        <f aca="true" t="shared" si="3" ref="O12:O75">N12/E12</f>
        <v>#DIV/0!</v>
      </c>
      <c r="P12" s="79">
        <f t="shared" si="1"/>
        <v>0</v>
      </c>
      <c r="Q12" s="79">
        <f t="shared" si="1"/>
        <v>0</v>
      </c>
      <c r="R12" s="86" t="e">
        <f aca="true" t="shared" si="4" ref="R12:R75">Q12/G12</f>
        <v>#DIV/0!</v>
      </c>
      <c r="S12" s="79">
        <f t="shared" si="1"/>
        <v>0</v>
      </c>
      <c r="T12" s="79">
        <f t="shared" si="1"/>
        <v>0</v>
      </c>
      <c r="U12" s="86" t="e">
        <f aca="true" t="shared" si="5" ref="U12:U75">T12/I12</f>
        <v>#DIV/0!</v>
      </c>
    </row>
    <row r="13" spans="1:21" s="36" customFormat="1" ht="14.25">
      <c r="A13" s="54" t="s">
        <v>172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7" t="e">
        <f t="shared" si="2"/>
        <v>#DIV/0!</v>
      </c>
      <c r="M13" s="80"/>
      <c r="N13" s="80"/>
      <c r="O13" s="87" t="e">
        <f t="shared" si="3"/>
        <v>#DIV/0!</v>
      </c>
      <c r="P13" s="80"/>
      <c r="Q13" s="80"/>
      <c r="R13" s="87" t="e">
        <f t="shared" si="4"/>
        <v>#DIV/0!</v>
      </c>
      <c r="S13" s="80"/>
      <c r="T13" s="80"/>
      <c r="U13" s="87" t="e">
        <f t="shared" si="5"/>
        <v>#DIV/0!</v>
      </c>
    </row>
    <row r="14" spans="1:21" s="36" customFormat="1" ht="14.25">
      <c r="A14" s="55" t="s">
        <v>173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7" t="e">
        <f t="shared" si="2"/>
        <v>#DIV/0!</v>
      </c>
      <c r="M14" s="80"/>
      <c r="N14" s="80"/>
      <c r="O14" s="87" t="e">
        <f t="shared" si="3"/>
        <v>#DIV/0!</v>
      </c>
      <c r="P14" s="80"/>
      <c r="Q14" s="80"/>
      <c r="R14" s="87" t="e">
        <f t="shared" si="4"/>
        <v>#DIV/0!</v>
      </c>
      <c r="S14" s="80"/>
      <c r="T14" s="80"/>
      <c r="U14" s="87" t="e">
        <f t="shared" si="5"/>
        <v>#DIV/0!</v>
      </c>
    </row>
    <row r="15" spans="1:21" s="36" customFormat="1" ht="14.25">
      <c r="A15" s="55" t="s">
        <v>186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7" t="e">
        <f t="shared" si="2"/>
        <v>#DIV/0!</v>
      </c>
      <c r="M15" s="80"/>
      <c r="N15" s="80"/>
      <c r="O15" s="87" t="e">
        <f t="shared" si="3"/>
        <v>#DIV/0!</v>
      </c>
      <c r="P15" s="80"/>
      <c r="Q15" s="80"/>
      <c r="R15" s="87" t="e">
        <f t="shared" si="4"/>
        <v>#DIV/0!</v>
      </c>
      <c r="S15" s="80"/>
      <c r="T15" s="80"/>
      <c r="U15" s="87" t="e">
        <f t="shared" si="5"/>
        <v>#DIV/0!</v>
      </c>
    </row>
    <row r="16" spans="1:21" s="36" customFormat="1" ht="14.25">
      <c r="A16" s="55" t="s">
        <v>183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7" t="e">
        <f t="shared" si="2"/>
        <v>#DIV/0!</v>
      </c>
      <c r="M16" s="80"/>
      <c r="N16" s="80"/>
      <c r="O16" s="87" t="e">
        <f t="shared" si="3"/>
        <v>#DIV/0!</v>
      </c>
      <c r="P16" s="80"/>
      <c r="Q16" s="80"/>
      <c r="R16" s="87" t="e">
        <f t="shared" si="4"/>
        <v>#DIV/0!</v>
      </c>
      <c r="S16" s="80"/>
      <c r="T16" s="80"/>
      <c r="U16" s="87" t="e">
        <f t="shared" si="5"/>
        <v>#DIV/0!</v>
      </c>
    </row>
    <row r="17" spans="1:21" s="36" customFormat="1" ht="14.25">
      <c r="A17" s="56" t="s">
        <v>177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7" t="e">
        <f t="shared" si="2"/>
        <v>#DIV/0!</v>
      </c>
      <c r="M17" s="80"/>
      <c r="N17" s="80"/>
      <c r="O17" s="87" t="e">
        <f t="shared" si="3"/>
        <v>#DIV/0!</v>
      </c>
      <c r="P17" s="80"/>
      <c r="Q17" s="80"/>
      <c r="R17" s="87" t="e">
        <f t="shared" si="4"/>
        <v>#DIV/0!</v>
      </c>
      <c r="S17" s="80"/>
      <c r="T17" s="80"/>
      <c r="U17" s="87" t="e">
        <f t="shared" si="5"/>
        <v>#DIV/0!</v>
      </c>
    </row>
    <row r="18" spans="1:21" s="36" customFormat="1" ht="37.5" customHeight="1">
      <c r="A18" s="55" t="s">
        <v>175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7" t="e">
        <f t="shared" si="2"/>
        <v>#DIV/0!</v>
      </c>
      <c r="M18" s="80"/>
      <c r="N18" s="80"/>
      <c r="O18" s="87" t="e">
        <f t="shared" si="3"/>
        <v>#DIV/0!</v>
      </c>
      <c r="P18" s="80"/>
      <c r="Q18" s="80"/>
      <c r="R18" s="87" t="e">
        <f t="shared" si="4"/>
        <v>#DIV/0!</v>
      </c>
      <c r="S18" s="80"/>
      <c r="T18" s="80"/>
      <c r="U18" s="87" t="e">
        <f t="shared" si="5"/>
        <v>#DIV/0!</v>
      </c>
    </row>
    <row r="19" spans="1:21" s="36" customFormat="1" ht="42" customHeight="1">
      <c r="A19" s="55" t="s">
        <v>176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7" t="e">
        <f t="shared" si="2"/>
        <v>#DIV/0!</v>
      </c>
      <c r="M19" s="80"/>
      <c r="N19" s="80"/>
      <c r="O19" s="87" t="e">
        <f t="shared" si="3"/>
        <v>#DIV/0!</v>
      </c>
      <c r="P19" s="80"/>
      <c r="Q19" s="80"/>
      <c r="R19" s="87" t="e">
        <f t="shared" si="4"/>
        <v>#DIV/0!</v>
      </c>
      <c r="S19" s="80"/>
      <c r="T19" s="80"/>
      <c r="U19" s="87" t="e">
        <f t="shared" si="5"/>
        <v>#DIV/0!</v>
      </c>
    </row>
    <row r="20" spans="1:21" s="36" customFormat="1" ht="14.25">
      <c r="A20" s="56" t="s">
        <v>178</v>
      </c>
      <c r="B20" s="80"/>
      <c r="C20" s="81"/>
      <c r="D20" s="81"/>
      <c r="E20" s="81"/>
      <c r="F20" s="81"/>
      <c r="G20" s="81"/>
      <c r="H20" s="81"/>
      <c r="I20" s="81"/>
      <c r="J20" s="81"/>
      <c r="K20" s="81"/>
      <c r="L20" s="87" t="e">
        <f t="shared" si="2"/>
        <v>#DIV/0!</v>
      </c>
      <c r="M20" s="81"/>
      <c r="N20" s="81"/>
      <c r="O20" s="87" t="e">
        <f t="shared" si="3"/>
        <v>#DIV/0!</v>
      </c>
      <c r="P20" s="81"/>
      <c r="Q20" s="81"/>
      <c r="R20" s="87" t="e">
        <f t="shared" si="4"/>
        <v>#DIV/0!</v>
      </c>
      <c r="S20" s="81"/>
      <c r="T20" s="81"/>
      <c r="U20" s="87" t="e">
        <f t="shared" si="5"/>
        <v>#DIV/0!</v>
      </c>
    </row>
    <row r="21" spans="1:21" s="39" customFormat="1" ht="78.75">
      <c r="A21" s="30" t="s">
        <v>169</v>
      </c>
      <c r="B21" s="79">
        <f>B22+B26+B29</f>
        <v>0</v>
      </c>
      <c r="C21" s="79">
        <f aca="true" t="shared" si="6" ref="C21:T21">C22+C26+C29</f>
        <v>0</v>
      </c>
      <c r="D21" s="79">
        <f t="shared" si="6"/>
        <v>0</v>
      </c>
      <c r="E21" s="79">
        <f t="shared" si="6"/>
        <v>0</v>
      </c>
      <c r="F21" s="79">
        <f t="shared" si="6"/>
        <v>0</v>
      </c>
      <c r="G21" s="79">
        <f t="shared" si="6"/>
        <v>0</v>
      </c>
      <c r="H21" s="79">
        <f t="shared" si="6"/>
        <v>0</v>
      </c>
      <c r="I21" s="79">
        <f t="shared" si="6"/>
        <v>0</v>
      </c>
      <c r="J21" s="79">
        <f t="shared" si="6"/>
        <v>0</v>
      </c>
      <c r="K21" s="79">
        <f t="shared" si="6"/>
        <v>0</v>
      </c>
      <c r="L21" s="86" t="e">
        <f t="shared" si="2"/>
        <v>#DIV/0!</v>
      </c>
      <c r="M21" s="79">
        <f t="shared" si="6"/>
        <v>0</v>
      </c>
      <c r="N21" s="79">
        <f t="shared" si="6"/>
        <v>0</v>
      </c>
      <c r="O21" s="86" t="e">
        <f t="shared" si="3"/>
        <v>#DIV/0!</v>
      </c>
      <c r="P21" s="79">
        <f t="shared" si="6"/>
        <v>0</v>
      </c>
      <c r="Q21" s="79">
        <f t="shared" si="6"/>
        <v>0</v>
      </c>
      <c r="R21" s="86" t="e">
        <f t="shared" si="4"/>
        <v>#DIV/0!</v>
      </c>
      <c r="S21" s="79">
        <f t="shared" si="6"/>
        <v>0</v>
      </c>
      <c r="T21" s="79">
        <f t="shared" si="6"/>
        <v>0</v>
      </c>
      <c r="U21" s="86" t="e">
        <f t="shared" si="5"/>
        <v>#DIV/0!</v>
      </c>
    </row>
    <row r="22" spans="1:21" s="36" customFormat="1" ht="14.25">
      <c r="A22" s="54" t="s">
        <v>172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7" t="e">
        <f t="shared" si="2"/>
        <v>#DIV/0!</v>
      </c>
      <c r="M22" s="80"/>
      <c r="N22" s="80"/>
      <c r="O22" s="87" t="e">
        <f t="shared" si="3"/>
        <v>#DIV/0!</v>
      </c>
      <c r="P22" s="80"/>
      <c r="Q22" s="80"/>
      <c r="R22" s="87" t="e">
        <f t="shared" si="4"/>
        <v>#DIV/0!</v>
      </c>
      <c r="S22" s="80"/>
      <c r="T22" s="80"/>
      <c r="U22" s="87" t="e">
        <f t="shared" si="5"/>
        <v>#DIV/0!</v>
      </c>
    </row>
    <row r="23" spans="1:21" s="36" customFormat="1" ht="14.25">
      <c r="A23" s="55" t="s">
        <v>173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7" t="e">
        <f t="shared" si="2"/>
        <v>#DIV/0!</v>
      </c>
      <c r="M23" s="80"/>
      <c r="N23" s="80"/>
      <c r="O23" s="87" t="e">
        <f t="shared" si="3"/>
        <v>#DIV/0!</v>
      </c>
      <c r="P23" s="80"/>
      <c r="Q23" s="80"/>
      <c r="R23" s="87" t="e">
        <f t="shared" si="4"/>
        <v>#DIV/0!</v>
      </c>
      <c r="S23" s="80"/>
      <c r="T23" s="80"/>
      <c r="U23" s="87" t="e">
        <f t="shared" si="5"/>
        <v>#DIV/0!</v>
      </c>
    </row>
    <row r="24" spans="1:21" s="36" customFormat="1" ht="14.25">
      <c r="A24" s="55" t="s">
        <v>186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7" t="e">
        <f t="shared" si="2"/>
        <v>#DIV/0!</v>
      </c>
      <c r="M24" s="80"/>
      <c r="N24" s="80"/>
      <c r="O24" s="87" t="e">
        <f t="shared" si="3"/>
        <v>#DIV/0!</v>
      </c>
      <c r="P24" s="80"/>
      <c r="Q24" s="80"/>
      <c r="R24" s="87" t="e">
        <f t="shared" si="4"/>
        <v>#DIV/0!</v>
      </c>
      <c r="S24" s="80"/>
      <c r="T24" s="80"/>
      <c r="U24" s="87" t="e">
        <f t="shared" si="5"/>
        <v>#DIV/0!</v>
      </c>
    </row>
    <row r="25" spans="1:21" s="36" customFormat="1" ht="14.25">
      <c r="A25" s="55" t="s">
        <v>174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7" t="e">
        <f t="shared" si="2"/>
        <v>#DIV/0!</v>
      </c>
      <c r="M25" s="80"/>
      <c r="N25" s="80"/>
      <c r="O25" s="87" t="e">
        <f t="shared" si="3"/>
        <v>#DIV/0!</v>
      </c>
      <c r="P25" s="80"/>
      <c r="Q25" s="80"/>
      <c r="R25" s="87" t="e">
        <f t="shared" si="4"/>
        <v>#DIV/0!</v>
      </c>
      <c r="S25" s="80"/>
      <c r="T25" s="80"/>
      <c r="U25" s="87" t="e">
        <f t="shared" si="5"/>
        <v>#DIV/0!</v>
      </c>
    </row>
    <row r="26" spans="1:21" s="36" customFormat="1" ht="14.25">
      <c r="A26" s="56" t="s">
        <v>177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7" t="e">
        <f t="shared" si="2"/>
        <v>#DIV/0!</v>
      </c>
      <c r="M26" s="80"/>
      <c r="N26" s="80"/>
      <c r="O26" s="87" t="e">
        <f t="shared" si="3"/>
        <v>#DIV/0!</v>
      </c>
      <c r="P26" s="80"/>
      <c r="Q26" s="80"/>
      <c r="R26" s="87" t="e">
        <f t="shared" si="4"/>
        <v>#DIV/0!</v>
      </c>
      <c r="S26" s="80"/>
      <c r="T26" s="80"/>
      <c r="U26" s="87" t="e">
        <f t="shared" si="5"/>
        <v>#DIV/0!</v>
      </c>
    </row>
    <row r="27" spans="1:21" s="36" customFormat="1" ht="37.5" customHeight="1">
      <c r="A27" s="55" t="s">
        <v>175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7" t="e">
        <f t="shared" si="2"/>
        <v>#DIV/0!</v>
      </c>
      <c r="M27" s="80"/>
      <c r="N27" s="80"/>
      <c r="O27" s="87" t="e">
        <f t="shared" si="3"/>
        <v>#DIV/0!</v>
      </c>
      <c r="P27" s="80"/>
      <c r="Q27" s="80"/>
      <c r="R27" s="87" t="e">
        <f t="shared" si="4"/>
        <v>#DIV/0!</v>
      </c>
      <c r="S27" s="80"/>
      <c r="T27" s="80"/>
      <c r="U27" s="87" t="e">
        <f t="shared" si="5"/>
        <v>#DIV/0!</v>
      </c>
    </row>
    <row r="28" spans="1:21" s="36" customFormat="1" ht="42" customHeight="1">
      <c r="A28" s="55" t="s">
        <v>176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7" t="e">
        <f t="shared" si="2"/>
        <v>#DIV/0!</v>
      </c>
      <c r="M28" s="80"/>
      <c r="N28" s="80"/>
      <c r="O28" s="87" t="e">
        <f t="shared" si="3"/>
        <v>#DIV/0!</v>
      </c>
      <c r="P28" s="80"/>
      <c r="Q28" s="80"/>
      <c r="R28" s="87" t="e">
        <f t="shared" si="4"/>
        <v>#DIV/0!</v>
      </c>
      <c r="S28" s="80"/>
      <c r="T28" s="80"/>
      <c r="U28" s="87" t="e">
        <f t="shared" si="5"/>
        <v>#DIV/0!</v>
      </c>
    </row>
    <row r="29" spans="1:21" s="36" customFormat="1" ht="14.25">
      <c r="A29" s="56" t="s">
        <v>178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7" t="e">
        <f t="shared" si="2"/>
        <v>#DIV/0!</v>
      </c>
      <c r="M29" s="80"/>
      <c r="N29" s="80"/>
      <c r="O29" s="87" t="e">
        <f t="shared" si="3"/>
        <v>#DIV/0!</v>
      </c>
      <c r="P29" s="80"/>
      <c r="Q29" s="80"/>
      <c r="R29" s="87" t="e">
        <f t="shared" si="4"/>
        <v>#DIV/0!</v>
      </c>
      <c r="S29" s="80"/>
      <c r="T29" s="80"/>
      <c r="U29" s="87" t="e">
        <f t="shared" si="5"/>
        <v>#DIV/0!</v>
      </c>
    </row>
    <row r="30" spans="1:21" s="39" customFormat="1" ht="78.75">
      <c r="A30" s="30" t="s">
        <v>170</v>
      </c>
      <c r="B30" s="79">
        <f>B31+B35+B38</f>
        <v>0</v>
      </c>
      <c r="C30" s="79">
        <f aca="true" t="shared" si="7" ref="C30:T30">C31+C35+C38</f>
        <v>0</v>
      </c>
      <c r="D30" s="79">
        <f t="shared" si="7"/>
        <v>0</v>
      </c>
      <c r="E30" s="79">
        <f t="shared" si="7"/>
        <v>0</v>
      </c>
      <c r="F30" s="79">
        <f t="shared" si="7"/>
        <v>0</v>
      </c>
      <c r="G30" s="79">
        <f t="shared" si="7"/>
        <v>0</v>
      </c>
      <c r="H30" s="79">
        <f t="shared" si="7"/>
        <v>0</v>
      </c>
      <c r="I30" s="79">
        <f t="shared" si="7"/>
        <v>0</v>
      </c>
      <c r="J30" s="79">
        <f t="shared" si="7"/>
        <v>0</v>
      </c>
      <c r="K30" s="79">
        <f t="shared" si="7"/>
        <v>0</v>
      </c>
      <c r="L30" s="86" t="e">
        <f t="shared" si="2"/>
        <v>#DIV/0!</v>
      </c>
      <c r="M30" s="79">
        <f t="shared" si="7"/>
        <v>0</v>
      </c>
      <c r="N30" s="79">
        <f t="shared" si="7"/>
        <v>0</v>
      </c>
      <c r="O30" s="86" t="e">
        <f t="shared" si="3"/>
        <v>#DIV/0!</v>
      </c>
      <c r="P30" s="79">
        <f t="shared" si="7"/>
        <v>0</v>
      </c>
      <c r="Q30" s="79">
        <f t="shared" si="7"/>
        <v>0</v>
      </c>
      <c r="R30" s="86" t="e">
        <f t="shared" si="4"/>
        <v>#DIV/0!</v>
      </c>
      <c r="S30" s="79">
        <f t="shared" si="7"/>
        <v>0</v>
      </c>
      <c r="T30" s="79">
        <f t="shared" si="7"/>
        <v>0</v>
      </c>
      <c r="U30" s="86" t="e">
        <f t="shared" si="5"/>
        <v>#DIV/0!</v>
      </c>
    </row>
    <row r="31" spans="1:21" s="36" customFormat="1" ht="14.25">
      <c r="A31" s="54" t="s">
        <v>172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7" t="e">
        <f t="shared" si="2"/>
        <v>#DIV/0!</v>
      </c>
      <c r="M31" s="80"/>
      <c r="N31" s="80"/>
      <c r="O31" s="87" t="e">
        <f t="shared" si="3"/>
        <v>#DIV/0!</v>
      </c>
      <c r="P31" s="80"/>
      <c r="Q31" s="80"/>
      <c r="R31" s="87" t="e">
        <f t="shared" si="4"/>
        <v>#DIV/0!</v>
      </c>
      <c r="S31" s="80"/>
      <c r="T31" s="80"/>
      <c r="U31" s="87" t="e">
        <f t="shared" si="5"/>
        <v>#DIV/0!</v>
      </c>
    </row>
    <row r="32" spans="1:21" s="36" customFormat="1" ht="14.25">
      <c r="A32" s="55" t="s">
        <v>173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7" t="e">
        <f t="shared" si="2"/>
        <v>#DIV/0!</v>
      </c>
      <c r="M32" s="80"/>
      <c r="N32" s="80"/>
      <c r="O32" s="87" t="e">
        <f t="shared" si="3"/>
        <v>#DIV/0!</v>
      </c>
      <c r="P32" s="80"/>
      <c r="Q32" s="80"/>
      <c r="R32" s="87" t="e">
        <f t="shared" si="4"/>
        <v>#DIV/0!</v>
      </c>
      <c r="S32" s="80"/>
      <c r="T32" s="80"/>
      <c r="U32" s="87" t="e">
        <f t="shared" si="5"/>
        <v>#DIV/0!</v>
      </c>
    </row>
    <row r="33" spans="1:21" s="36" customFormat="1" ht="14.25">
      <c r="A33" s="55" t="s">
        <v>186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7" t="e">
        <f t="shared" si="2"/>
        <v>#DIV/0!</v>
      </c>
      <c r="M33" s="80"/>
      <c r="N33" s="80"/>
      <c r="O33" s="87" t="e">
        <f t="shared" si="3"/>
        <v>#DIV/0!</v>
      </c>
      <c r="P33" s="80"/>
      <c r="Q33" s="80"/>
      <c r="R33" s="87" t="e">
        <f t="shared" si="4"/>
        <v>#DIV/0!</v>
      </c>
      <c r="S33" s="80"/>
      <c r="T33" s="80"/>
      <c r="U33" s="87" t="e">
        <f t="shared" si="5"/>
        <v>#DIV/0!</v>
      </c>
    </row>
    <row r="34" spans="1:21" s="36" customFormat="1" ht="14.25">
      <c r="A34" s="55" t="s">
        <v>174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7" t="e">
        <f t="shared" si="2"/>
        <v>#DIV/0!</v>
      </c>
      <c r="M34" s="80"/>
      <c r="N34" s="80"/>
      <c r="O34" s="87" t="e">
        <f t="shared" si="3"/>
        <v>#DIV/0!</v>
      </c>
      <c r="P34" s="80"/>
      <c r="Q34" s="80"/>
      <c r="R34" s="87" t="e">
        <f t="shared" si="4"/>
        <v>#DIV/0!</v>
      </c>
      <c r="S34" s="80"/>
      <c r="T34" s="80"/>
      <c r="U34" s="87" t="e">
        <f t="shared" si="5"/>
        <v>#DIV/0!</v>
      </c>
    </row>
    <row r="35" spans="1:21" s="36" customFormat="1" ht="14.25">
      <c r="A35" s="56" t="s">
        <v>177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7" t="e">
        <f t="shared" si="2"/>
        <v>#DIV/0!</v>
      </c>
      <c r="M35" s="80"/>
      <c r="N35" s="80"/>
      <c r="O35" s="87" t="e">
        <f t="shared" si="3"/>
        <v>#DIV/0!</v>
      </c>
      <c r="P35" s="80"/>
      <c r="Q35" s="80"/>
      <c r="R35" s="87" t="e">
        <f t="shared" si="4"/>
        <v>#DIV/0!</v>
      </c>
      <c r="S35" s="80"/>
      <c r="T35" s="80"/>
      <c r="U35" s="87" t="e">
        <f t="shared" si="5"/>
        <v>#DIV/0!</v>
      </c>
    </row>
    <row r="36" spans="1:21" s="36" customFormat="1" ht="37.5" customHeight="1">
      <c r="A36" s="55" t="s">
        <v>175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7" t="e">
        <f t="shared" si="2"/>
        <v>#DIV/0!</v>
      </c>
      <c r="M36" s="80"/>
      <c r="N36" s="80"/>
      <c r="O36" s="87" t="e">
        <f t="shared" si="3"/>
        <v>#DIV/0!</v>
      </c>
      <c r="P36" s="80"/>
      <c r="Q36" s="80"/>
      <c r="R36" s="87" t="e">
        <f t="shared" si="4"/>
        <v>#DIV/0!</v>
      </c>
      <c r="S36" s="80"/>
      <c r="T36" s="80"/>
      <c r="U36" s="87" t="e">
        <f t="shared" si="5"/>
        <v>#DIV/0!</v>
      </c>
    </row>
    <row r="37" spans="1:21" s="36" customFormat="1" ht="42" customHeight="1">
      <c r="A37" s="55" t="s">
        <v>176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7" t="e">
        <f t="shared" si="2"/>
        <v>#DIV/0!</v>
      </c>
      <c r="M37" s="80"/>
      <c r="N37" s="80"/>
      <c r="O37" s="87" t="e">
        <f t="shared" si="3"/>
        <v>#DIV/0!</v>
      </c>
      <c r="P37" s="80"/>
      <c r="Q37" s="80"/>
      <c r="R37" s="87" t="e">
        <f t="shared" si="4"/>
        <v>#DIV/0!</v>
      </c>
      <c r="S37" s="80"/>
      <c r="T37" s="80"/>
      <c r="U37" s="87" t="e">
        <f t="shared" si="5"/>
        <v>#DIV/0!</v>
      </c>
    </row>
    <row r="38" spans="1:21" s="36" customFormat="1" ht="14.25">
      <c r="A38" s="56" t="s">
        <v>178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7" t="e">
        <f t="shared" si="2"/>
        <v>#DIV/0!</v>
      </c>
      <c r="M38" s="80"/>
      <c r="N38" s="80"/>
      <c r="O38" s="87" t="e">
        <f t="shared" si="3"/>
        <v>#DIV/0!</v>
      </c>
      <c r="P38" s="80"/>
      <c r="Q38" s="80"/>
      <c r="R38" s="87" t="e">
        <f t="shared" si="4"/>
        <v>#DIV/0!</v>
      </c>
      <c r="S38" s="80"/>
      <c r="T38" s="80"/>
      <c r="U38" s="87" t="e">
        <f t="shared" si="5"/>
        <v>#DIV/0!</v>
      </c>
    </row>
    <row r="39" spans="1:21" s="39" customFormat="1" ht="47.25">
      <c r="A39" s="30" t="s">
        <v>200</v>
      </c>
      <c r="B39" s="79">
        <f>B40+B44+B47+B48+B49+B50+B51</f>
        <v>0</v>
      </c>
      <c r="C39" s="79">
        <f aca="true" t="shared" si="8" ref="C39:T39">C40+C44+C47+C48+C49+C50+C51</f>
        <v>0</v>
      </c>
      <c r="D39" s="79">
        <f t="shared" si="8"/>
        <v>0</v>
      </c>
      <c r="E39" s="79">
        <f t="shared" si="8"/>
        <v>0</v>
      </c>
      <c r="F39" s="79">
        <f t="shared" si="8"/>
        <v>0</v>
      </c>
      <c r="G39" s="79">
        <f t="shared" si="8"/>
        <v>0</v>
      </c>
      <c r="H39" s="79">
        <f t="shared" si="8"/>
        <v>0</v>
      </c>
      <c r="I39" s="79">
        <f t="shared" si="8"/>
        <v>0</v>
      </c>
      <c r="J39" s="79">
        <f t="shared" si="8"/>
        <v>0</v>
      </c>
      <c r="K39" s="79">
        <f t="shared" si="8"/>
        <v>0</v>
      </c>
      <c r="L39" s="86" t="e">
        <f t="shared" si="2"/>
        <v>#DIV/0!</v>
      </c>
      <c r="M39" s="79">
        <f t="shared" si="8"/>
        <v>0</v>
      </c>
      <c r="N39" s="79">
        <f t="shared" si="8"/>
        <v>0</v>
      </c>
      <c r="O39" s="86" t="e">
        <f t="shared" si="3"/>
        <v>#DIV/0!</v>
      </c>
      <c r="P39" s="79">
        <f t="shared" si="8"/>
        <v>0</v>
      </c>
      <c r="Q39" s="79">
        <f t="shared" si="8"/>
        <v>0</v>
      </c>
      <c r="R39" s="86" t="e">
        <f t="shared" si="4"/>
        <v>#DIV/0!</v>
      </c>
      <c r="S39" s="79">
        <f t="shared" si="8"/>
        <v>0</v>
      </c>
      <c r="T39" s="79">
        <f t="shared" si="8"/>
        <v>0</v>
      </c>
      <c r="U39" s="86" t="e">
        <f t="shared" si="5"/>
        <v>#DIV/0!</v>
      </c>
    </row>
    <row r="40" spans="1:21" s="36" customFormat="1" ht="14.25">
      <c r="A40" s="54" t="s">
        <v>172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7" t="e">
        <f t="shared" si="2"/>
        <v>#DIV/0!</v>
      </c>
      <c r="M40" s="80"/>
      <c r="N40" s="80"/>
      <c r="O40" s="87" t="e">
        <f t="shared" si="3"/>
        <v>#DIV/0!</v>
      </c>
      <c r="P40" s="80"/>
      <c r="Q40" s="80"/>
      <c r="R40" s="87" t="e">
        <f t="shared" si="4"/>
        <v>#DIV/0!</v>
      </c>
      <c r="S40" s="80"/>
      <c r="T40" s="80"/>
      <c r="U40" s="87" t="e">
        <f t="shared" si="5"/>
        <v>#DIV/0!</v>
      </c>
    </row>
    <row r="41" spans="1:21" s="36" customFormat="1" ht="14.25">
      <c r="A41" s="55" t="s">
        <v>173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7" t="e">
        <f t="shared" si="2"/>
        <v>#DIV/0!</v>
      </c>
      <c r="M41" s="80"/>
      <c r="N41" s="80"/>
      <c r="O41" s="87" t="e">
        <f t="shared" si="3"/>
        <v>#DIV/0!</v>
      </c>
      <c r="P41" s="80"/>
      <c r="Q41" s="80"/>
      <c r="R41" s="87" t="e">
        <f t="shared" si="4"/>
        <v>#DIV/0!</v>
      </c>
      <c r="S41" s="80"/>
      <c r="T41" s="80"/>
      <c r="U41" s="87" t="e">
        <f t="shared" si="5"/>
        <v>#DIV/0!</v>
      </c>
    </row>
    <row r="42" spans="1:21" s="36" customFormat="1" ht="14.25">
      <c r="A42" s="55" t="s">
        <v>186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7" t="e">
        <f t="shared" si="2"/>
        <v>#DIV/0!</v>
      </c>
      <c r="M42" s="80"/>
      <c r="N42" s="80"/>
      <c r="O42" s="87" t="e">
        <f t="shared" si="3"/>
        <v>#DIV/0!</v>
      </c>
      <c r="P42" s="80"/>
      <c r="Q42" s="80"/>
      <c r="R42" s="87" t="e">
        <f t="shared" si="4"/>
        <v>#DIV/0!</v>
      </c>
      <c r="S42" s="80"/>
      <c r="T42" s="80"/>
      <c r="U42" s="87" t="e">
        <f t="shared" si="5"/>
        <v>#DIV/0!</v>
      </c>
    </row>
    <row r="43" spans="1:21" s="36" customFormat="1" ht="14.25">
      <c r="A43" s="55" t="s">
        <v>174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7" t="e">
        <f t="shared" si="2"/>
        <v>#DIV/0!</v>
      </c>
      <c r="M43" s="80"/>
      <c r="N43" s="80"/>
      <c r="O43" s="87" t="e">
        <f t="shared" si="3"/>
        <v>#DIV/0!</v>
      </c>
      <c r="P43" s="80"/>
      <c r="Q43" s="80"/>
      <c r="R43" s="87" t="e">
        <f t="shared" si="4"/>
        <v>#DIV/0!</v>
      </c>
      <c r="S43" s="80"/>
      <c r="T43" s="80"/>
      <c r="U43" s="87" t="e">
        <f t="shared" si="5"/>
        <v>#DIV/0!</v>
      </c>
    </row>
    <row r="44" spans="1:21" s="36" customFormat="1" ht="14.25">
      <c r="A44" s="56" t="s">
        <v>177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7" t="e">
        <f t="shared" si="2"/>
        <v>#DIV/0!</v>
      </c>
      <c r="M44" s="80"/>
      <c r="N44" s="80"/>
      <c r="O44" s="87" t="e">
        <f t="shared" si="3"/>
        <v>#DIV/0!</v>
      </c>
      <c r="P44" s="80"/>
      <c r="Q44" s="80"/>
      <c r="R44" s="87" t="e">
        <f t="shared" si="4"/>
        <v>#DIV/0!</v>
      </c>
      <c r="S44" s="80"/>
      <c r="T44" s="80"/>
      <c r="U44" s="87" t="e">
        <f t="shared" si="5"/>
        <v>#DIV/0!</v>
      </c>
    </row>
    <row r="45" spans="1:21" s="36" customFormat="1" ht="37.5" customHeight="1">
      <c r="A45" s="55" t="s">
        <v>175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7" t="e">
        <f t="shared" si="2"/>
        <v>#DIV/0!</v>
      </c>
      <c r="M45" s="80"/>
      <c r="N45" s="80"/>
      <c r="O45" s="87" t="e">
        <f t="shared" si="3"/>
        <v>#DIV/0!</v>
      </c>
      <c r="P45" s="80"/>
      <c r="Q45" s="80"/>
      <c r="R45" s="87" t="e">
        <f t="shared" si="4"/>
        <v>#DIV/0!</v>
      </c>
      <c r="S45" s="80"/>
      <c r="T45" s="80"/>
      <c r="U45" s="87" t="e">
        <f t="shared" si="5"/>
        <v>#DIV/0!</v>
      </c>
    </row>
    <row r="46" spans="1:21" s="36" customFormat="1" ht="42" customHeight="1">
      <c r="A46" s="55" t="s">
        <v>176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7" t="e">
        <f t="shared" si="2"/>
        <v>#DIV/0!</v>
      </c>
      <c r="M46" s="80"/>
      <c r="N46" s="80"/>
      <c r="O46" s="87" t="e">
        <f t="shared" si="3"/>
        <v>#DIV/0!</v>
      </c>
      <c r="P46" s="80"/>
      <c r="Q46" s="80"/>
      <c r="R46" s="87" t="e">
        <f t="shared" si="4"/>
        <v>#DIV/0!</v>
      </c>
      <c r="S46" s="80"/>
      <c r="T46" s="80"/>
      <c r="U46" s="87" t="e">
        <f t="shared" si="5"/>
        <v>#DIV/0!</v>
      </c>
    </row>
    <row r="47" spans="1:21" s="36" customFormat="1" ht="14.25">
      <c r="A47" s="54" t="s">
        <v>32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7" t="e">
        <f t="shared" si="2"/>
        <v>#DIV/0!</v>
      </c>
      <c r="M47" s="80"/>
      <c r="N47" s="80"/>
      <c r="O47" s="87" t="e">
        <f t="shared" si="3"/>
        <v>#DIV/0!</v>
      </c>
      <c r="P47" s="80"/>
      <c r="Q47" s="80"/>
      <c r="R47" s="87" t="e">
        <f t="shared" si="4"/>
        <v>#DIV/0!</v>
      </c>
      <c r="S47" s="80"/>
      <c r="T47" s="80"/>
      <c r="U47" s="87" t="e">
        <f t="shared" si="5"/>
        <v>#DIV/0!</v>
      </c>
    </row>
    <row r="48" spans="1:21" s="36" customFormat="1" ht="14.25">
      <c r="A48" s="54" t="s">
        <v>70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7" t="e">
        <f t="shared" si="2"/>
        <v>#DIV/0!</v>
      </c>
      <c r="M48" s="80"/>
      <c r="N48" s="80"/>
      <c r="O48" s="87" t="e">
        <f t="shared" si="3"/>
        <v>#DIV/0!</v>
      </c>
      <c r="P48" s="80"/>
      <c r="Q48" s="80"/>
      <c r="R48" s="87" t="e">
        <f t="shared" si="4"/>
        <v>#DIV/0!</v>
      </c>
      <c r="S48" s="80"/>
      <c r="T48" s="80"/>
      <c r="U48" s="87" t="e">
        <f t="shared" si="5"/>
        <v>#DIV/0!</v>
      </c>
    </row>
    <row r="49" spans="1:21" s="36" customFormat="1" ht="14.25">
      <c r="A49" s="54" t="s">
        <v>71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7" t="e">
        <f t="shared" si="2"/>
        <v>#DIV/0!</v>
      </c>
      <c r="M49" s="80"/>
      <c r="N49" s="80"/>
      <c r="O49" s="87" t="e">
        <f t="shared" si="3"/>
        <v>#DIV/0!</v>
      </c>
      <c r="P49" s="80"/>
      <c r="Q49" s="80"/>
      <c r="R49" s="87" t="e">
        <f t="shared" si="4"/>
        <v>#DIV/0!</v>
      </c>
      <c r="S49" s="80"/>
      <c r="T49" s="80"/>
      <c r="U49" s="87" t="e">
        <f t="shared" si="5"/>
        <v>#DIV/0!</v>
      </c>
    </row>
    <row r="50" spans="1:21" s="36" customFormat="1" ht="14.25">
      <c r="A50" s="54" t="s">
        <v>33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7" t="e">
        <f t="shared" si="2"/>
        <v>#DIV/0!</v>
      </c>
      <c r="M50" s="80"/>
      <c r="N50" s="80"/>
      <c r="O50" s="87" t="e">
        <f t="shared" si="3"/>
        <v>#DIV/0!</v>
      </c>
      <c r="P50" s="80"/>
      <c r="Q50" s="80"/>
      <c r="R50" s="87" t="e">
        <f t="shared" si="4"/>
        <v>#DIV/0!</v>
      </c>
      <c r="S50" s="80"/>
      <c r="T50" s="80"/>
      <c r="U50" s="87" t="e">
        <f t="shared" si="5"/>
        <v>#DIV/0!</v>
      </c>
    </row>
    <row r="51" spans="1:21" s="36" customFormat="1" ht="38.25">
      <c r="A51" s="54" t="s">
        <v>84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7" t="e">
        <f t="shared" si="2"/>
        <v>#DIV/0!</v>
      </c>
      <c r="M51" s="80"/>
      <c r="N51" s="80"/>
      <c r="O51" s="87" t="e">
        <f t="shared" si="3"/>
        <v>#DIV/0!</v>
      </c>
      <c r="P51" s="80"/>
      <c r="Q51" s="80"/>
      <c r="R51" s="87" t="e">
        <f t="shared" si="4"/>
        <v>#DIV/0!</v>
      </c>
      <c r="S51" s="80"/>
      <c r="T51" s="80"/>
      <c r="U51" s="87" t="e">
        <f t="shared" si="5"/>
        <v>#DIV/0!</v>
      </c>
    </row>
    <row r="52" spans="1:21" s="39" customFormat="1" ht="55.5" customHeight="1">
      <c r="A52" s="30" t="s">
        <v>146</v>
      </c>
      <c r="B52" s="79">
        <f>B53+B57+B60+B61+B62+B63+B64</f>
        <v>0</v>
      </c>
      <c r="C52" s="79">
        <f aca="true" t="shared" si="9" ref="C52:T52">C53+C57+C60+C61+C62+C63+C64</f>
        <v>0</v>
      </c>
      <c r="D52" s="79">
        <f t="shared" si="9"/>
        <v>0</v>
      </c>
      <c r="E52" s="79">
        <f t="shared" si="9"/>
        <v>0</v>
      </c>
      <c r="F52" s="79">
        <f t="shared" si="9"/>
        <v>0</v>
      </c>
      <c r="G52" s="79">
        <f t="shared" si="9"/>
        <v>0</v>
      </c>
      <c r="H52" s="79">
        <f t="shared" si="9"/>
        <v>0</v>
      </c>
      <c r="I52" s="79">
        <f t="shared" si="9"/>
        <v>0</v>
      </c>
      <c r="J52" s="79">
        <f t="shared" si="9"/>
        <v>0</v>
      </c>
      <c r="K52" s="79">
        <f t="shared" si="9"/>
        <v>0</v>
      </c>
      <c r="L52" s="86" t="e">
        <f t="shared" si="2"/>
        <v>#DIV/0!</v>
      </c>
      <c r="M52" s="79">
        <f t="shared" si="9"/>
        <v>0</v>
      </c>
      <c r="N52" s="79">
        <f t="shared" si="9"/>
        <v>0</v>
      </c>
      <c r="O52" s="86" t="e">
        <f t="shared" si="3"/>
        <v>#DIV/0!</v>
      </c>
      <c r="P52" s="79">
        <f t="shared" si="9"/>
        <v>0</v>
      </c>
      <c r="Q52" s="79">
        <f t="shared" si="9"/>
        <v>0</v>
      </c>
      <c r="R52" s="86" t="e">
        <f t="shared" si="4"/>
        <v>#DIV/0!</v>
      </c>
      <c r="S52" s="79">
        <f t="shared" si="9"/>
        <v>0</v>
      </c>
      <c r="T52" s="79">
        <f t="shared" si="9"/>
        <v>0</v>
      </c>
      <c r="U52" s="86" t="e">
        <f t="shared" si="5"/>
        <v>#DIV/0!</v>
      </c>
    </row>
    <row r="53" spans="1:21" s="36" customFormat="1" ht="14.25">
      <c r="A53" s="54" t="s">
        <v>172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7" t="e">
        <f t="shared" si="2"/>
        <v>#DIV/0!</v>
      </c>
      <c r="M53" s="80"/>
      <c r="N53" s="80"/>
      <c r="O53" s="87" t="e">
        <f t="shared" si="3"/>
        <v>#DIV/0!</v>
      </c>
      <c r="P53" s="80"/>
      <c r="Q53" s="80"/>
      <c r="R53" s="87" t="e">
        <f t="shared" si="4"/>
        <v>#DIV/0!</v>
      </c>
      <c r="S53" s="80"/>
      <c r="T53" s="80"/>
      <c r="U53" s="87" t="e">
        <f t="shared" si="5"/>
        <v>#DIV/0!</v>
      </c>
    </row>
    <row r="54" spans="1:21" s="36" customFormat="1" ht="14.25">
      <c r="A54" s="55" t="s">
        <v>173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7" t="e">
        <f t="shared" si="2"/>
        <v>#DIV/0!</v>
      </c>
      <c r="M54" s="80"/>
      <c r="N54" s="80"/>
      <c r="O54" s="87" t="e">
        <f t="shared" si="3"/>
        <v>#DIV/0!</v>
      </c>
      <c r="P54" s="80"/>
      <c r="Q54" s="80"/>
      <c r="R54" s="87" t="e">
        <f t="shared" si="4"/>
        <v>#DIV/0!</v>
      </c>
      <c r="S54" s="80"/>
      <c r="T54" s="80"/>
      <c r="U54" s="87" t="e">
        <f t="shared" si="5"/>
        <v>#DIV/0!</v>
      </c>
    </row>
    <row r="55" spans="1:21" s="36" customFormat="1" ht="14.25">
      <c r="A55" s="55" t="s">
        <v>186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7" t="e">
        <f t="shared" si="2"/>
        <v>#DIV/0!</v>
      </c>
      <c r="M55" s="80"/>
      <c r="N55" s="80"/>
      <c r="O55" s="87" t="e">
        <f t="shared" si="3"/>
        <v>#DIV/0!</v>
      </c>
      <c r="P55" s="80"/>
      <c r="Q55" s="80"/>
      <c r="R55" s="87" t="e">
        <f t="shared" si="4"/>
        <v>#DIV/0!</v>
      </c>
      <c r="S55" s="80"/>
      <c r="T55" s="80"/>
      <c r="U55" s="87" t="e">
        <f t="shared" si="5"/>
        <v>#DIV/0!</v>
      </c>
    </row>
    <row r="56" spans="1:21" s="36" customFormat="1" ht="14.25">
      <c r="A56" s="55" t="s">
        <v>174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7" t="e">
        <f t="shared" si="2"/>
        <v>#DIV/0!</v>
      </c>
      <c r="M56" s="80"/>
      <c r="N56" s="80"/>
      <c r="O56" s="87" t="e">
        <f t="shared" si="3"/>
        <v>#DIV/0!</v>
      </c>
      <c r="P56" s="80"/>
      <c r="Q56" s="80"/>
      <c r="R56" s="87" t="e">
        <f t="shared" si="4"/>
        <v>#DIV/0!</v>
      </c>
      <c r="S56" s="80"/>
      <c r="T56" s="80"/>
      <c r="U56" s="87" t="e">
        <f t="shared" si="5"/>
        <v>#DIV/0!</v>
      </c>
    </row>
    <row r="57" spans="1:21" s="36" customFormat="1" ht="14.25">
      <c r="A57" s="56" t="s">
        <v>177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7" t="e">
        <f t="shared" si="2"/>
        <v>#DIV/0!</v>
      </c>
      <c r="M57" s="80"/>
      <c r="N57" s="80"/>
      <c r="O57" s="87" t="e">
        <f t="shared" si="3"/>
        <v>#DIV/0!</v>
      </c>
      <c r="P57" s="80"/>
      <c r="Q57" s="80"/>
      <c r="R57" s="87" t="e">
        <f t="shared" si="4"/>
        <v>#DIV/0!</v>
      </c>
      <c r="S57" s="80"/>
      <c r="T57" s="80"/>
      <c r="U57" s="87" t="e">
        <f t="shared" si="5"/>
        <v>#DIV/0!</v>
      </c>
    </row>
    <row r="58" spans="1:21" s="36" customFormat="1" ht="37.5" customHeight="1">
      <c r="A58" s="55" t="s">
        <v>175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7" t="e">
        <f t="shared" si="2"/>
        <v>#DIV/0!</v>
      </c>
      <c r="M58" s="80"/>
      <c r="N58" s="80"/>
      <c r="O58" s="87" t="e">
        <f t="shared" si="3"/>
        <v>#DIV/0!</v>
      </c>
      <c r="P58" s="80"/>
      <c r="Q58" s="80"/>
      <c r="R58" s="87" t="e">
        <f t="shared" si="4"/>
        <v>#DIV/0!</v>
      </c>
      <c r="S58" s="80"/>
      <c r="T58" s="80"/>
      <c r="U58" s="87" t="e">
        <f t="shared" si="5"/>
        <v>#DIV/0!</v>
      </c>
    </row>
    <row r="59" spans="1:21" s="36" customFormat="1" ht="42" customHeight="1">
      <c r="A59" s="55" t="s">
        <v>176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7" t="e">
        <f t="shared" si="2"/>
        <v>#DIV/0!</v>
      </c>
      <c r="M59" s="80"/>
      <c r="N59" s="80"/>
      <c r="O59" s="87" t="e">
        <f t="shared" si="3"/>
        <v>#DIV/0!</v>
      </c>
      <c r="P59" s="80"/>
      <c r="Q59" s="80"/>
      <c r="R59" s="87" t="e">
        <f t="shared" si="4"/>
        <v>#DIV/0!</v>
      </c>
      <c r="S59" s="80"/>
      <c r="T59" s="80"/>
      <c r="U59" s="87" t="e">
        <f t="shared" si="5"/>
        <v>#DIV/0!</v>
      </c>
    </row>
    <row r="60" spans="1:21" s="36" customFormat="1" ht="14.25">
      <c r="A60" s="54" t="s">
        <v>32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7" t="e">
        <f t="shared" si="2"/>
        <v>#DIV/0!</v>
      </c>
      <c r="M60" s="80"/>
      <c r="N60" s="80"/>
      <c r="O60" s="87" t="e">
        <f t="shared" si="3"/>
        <v>#DIV/0!</v>
      </c>
      <c r="P60" s="80"/>
      <c r="Q60" s="80"/>
      <c r="R60" s="87" t="e">
        <f t="shared" si="4"/>
        <v>#DIV/0!</v>
      </c>
      <c r="S60" s="80"/>
      <c r="T60" s="80"/>
      <c r="U60" s="87" t="e">
        <f t="shared" si="5"/>
        <v>#DIV/0!</v>
      </c>
    </row>
    <row r="61" spans="1:21" s="36" customFormat="1" ht="14.25">
      <c r="A61" s="54" t="s">
        <v>70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7" t="e">
        <f t="shared" si="2"/>
        <v>#DIV/0!</v>
      </c>
      <c r="M61" s="80"/>
      <c r="N61" s="80"/>
      <c r="O61" s="87" t="e">
        <f t="shared" si="3"/>
        <v>#DIV/0!</v>
      </c>
      <c r="P61" s="80"/>
      <c r="Q61" s="80"/>
      <c r="R61" s="87" t="e">
        <f t="shared" si="4"/>
        <v>#DIV/0!</v>
      </c>
      <c r="S61" s="80"/>
      <c r="T61" s="80"/>
      <c r="U61" s="87" t="e">
        <f t="shared" si="5"/>
        <v>#DIV/0!</v>
      </c>
    </row>
    <row r="62" spans="1:21" s="36" customFormat="1" ht="14.25">
      <c r="A62" s="54" t="s">
        <v>71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7" t="e">
        <f t="shared" si="2"/>
        <v>#DIV/0!</v>
      </c>
      <c r="M62" s="80"/>
      <c r="N62" s="80"/>
      <c r="O62" s="87" t="e">
        <f t="shared" si="3"/>
        <v>#DIV/0!</v>
      </c>
      <c r="P62" s="80"/>
      <c r="Q62" s="80"/>
      <c r="R62" s="87" t="e">
        <f t="shared" si="4"/>
        <v>#DIV/0!</v>
      </c>
      <c r="S62" s="80"/>
      <c r="T62" s="80"/>
      <c r="U62" s="87" t="e">
        <f t="shared" si="5"/>
        <v>#DIV/0!</v>
      </c>
    </row>
    <row r="63" spans="1:21" s="36" customFormat="1" ht="14.25">
      <c r="A63" s="54" t="s">
        <v>33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7" t="e">
        <f t="shared" si="2"/>
        <v>#DIV/0!</v>
      </c>
      <c r="M63" s="80"/>
      <c r="N63" s="80"/>
      <c r="O63" s="87" t="e">
        <f t="shared" si="3"/>
        <v>#DIV/0!</v>
      </c>
      <c r="P63" s="80"/>
      <c r="Q63" s="80"/>
      <c r="R63" s="87" t="e">
        <f t="shared" si="4"/>
        <v>#DIV/0!</v>
      </c>
      <c r="S63" s="80"/>
      <c r="T63" s="80"/>
      <c r="U63" s="87" t="e">
        <f t="shared" si="5"/>
        <v>#DIV/0!</v>
      </c>
    </row>
    <row r="64" spans="1:21" s="36" customFormat="1" ht="38.25">
      <c r="A64" s="54" t="s">
        <v>84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7" t="e">
        <f t="shared" si="2"/>
        <v>#DIV/0!</v>
      </c>
      <c r="M64" s="80"/>
      <c r="N64" s="80"/>
      <c r="O64" s="87" t="e">
        <f t="shared" si="3"/>
        <v>#DIV/0!</v>
      </c>
      <c r="P64" s="80"/>
      <c r="Q64" s="80"/>
      <c r="R64" s="87" t="e">
        <f t="shared" si="4"/>
        <v>#DIV/0!</v>
      </c>
      <c r="S64" s="80"/>
      <c r="T64" s="80"/>
      <c r="U64" s="87" t="e">
        <f t="shared" si="5"/>
        <v>#DIV/0!</v>
      </c>
    </row>
    <row r="65" spans="1:21" s="39" customFormat="1" ht="31.5">
      <c r="A65" s="57" t="s">
        <v>168</v>
      </c>
      <c r="B65" s="79">
        <f>SUM(B66:B78)</f>
        <v>0</v>
      </c>
      <c r="C65" s="79">
        <f aca="true" t="shared" si="10" ref="C65:T65">SUM(C66:C78)</f>
        <v>0</v>
      </c>
      <c r="D65" s="79">
        <f t="shared" si="10"/>
        <v>0</v>
      </c>
      <c r="E65" s="79">
        <f t="shared" si="10"/>
        <v>0</v>
      </c>
      <c r="F65" s="79">
        <f t="shared" si="10"/>
        <v>0</v>
      </c>
      <c r="G65" s="79">
        <f t="shared" si="10"/>
        <v>0</v>
      </c>
      <c r="H65" s="79">
        <f t="shared" si="10"/>
        <v>0</v>
      </c>
      <c r="I65" s="79">
        <f t="shared" si="10"/>
        <v>0</v>
      </c>
      <c r="J65" s="79">
        <f t="shared" si="10"/>
        <v>0</v>
      </c>
      <c r="K65" s="79">
        <f t="shared" si="10"/>
        <v>0</v>
      </c>
      <c r="L65" s="86" t="e">
        <f t="shared" si="2"/>
        <v>#DIV/0!</v>
      </c>
      <c r="M65" s="79">
        <f t="shared" si="10"/>
        <v>0</v>
      </c>
      <c r="N65" s="79">
        <f t="shared" si="10"/>
        <v>0</v>
      </c>
      <c r="O65" s="86" t="e">
        <f t="shared" si="3"/>
        <v>#DIV/0!</v>
      </c>
      <c r="P65" s="79">
        <f t="shared" si="10"/>
        <v>0</v>
      </c>
      <c r="Q65" s="79">
        <f t="shared" si="10"/>
        <v>0</v>
      </c>
      <c r="R65" s="86" t="e">
        <f t="shared" si="4"/>
        <v>#DIV/0!</v>
      </c>
      <c r="S65" s="79">
        <f t="shared" si="10"/>
        <v>0</v>
      </c>
      <c r="T65" s="79">
        <f t="shared" si="10"/>
        <v>0</v>
      </c>
      <c r="U65" s="86" t="e">
        <f t="shared" si="5"/>
        <v>#DIV/0!</v>
      </c>
    </row>
    <row r="66" spans="1:21" s="36" customFormat="1" ht="14.25">
      <c r="A66" s="60" t="s">
        <v>179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7" t="e">
        <f t="shared" si="2"/>
        <v>#DIV/0!</v>
      </c>
      <c r="M66" s="80"/>
      <c r="N66" s="80"/>
      <c r="O66" s="87" t="e">
        <f t="shared" si="3"/>
        <v>#DIV/0!</v>
      </c>
      <c r="P66" s="80"/>
      <c r="Q66" s="80"/>
      <c r="R66" s="87" t="e">
        <f t="shared" si="4"/>
        <v>#DIV/0!</v>
      </c>
      <c r="S66" s="80"/>
      <c r="T66" s="80"/>
      <c r="U66" s="87" t="e">
        <f t="shared" si="5"/>
        <v>#DIV/0!</v>
      </c>
    </row>
    <row r="67" spans="1:21" s="36" customFormat="1" ht="14.25">
      <c r="A67" s="60" t="s">
        <v>76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7" t="e">
        <f t="shared" si="2"/>
        <v>#DIV/0!</v>
      </c>
      <c r="M67" s="80"/>
      <c r="N67" s="80"/>
      <c r="O67" s="87" t="e">
        <f t="shared" si="3"/>
        <v>#DIV/0!</v>
      </c>
      <c r="P67" s="80"/>
      <c r="Q67" s="80"/>
      <c r="R67" s="87" t="e">
        <f t="shared" si="4"/>
        <v>#DIV/0!</v>
      </c>
      <c r="S67" s="80"/>
      <c r="T67" s="80"/>
      <c r="U67" s="87" t="e">
        <f t="shared" si="5"/>
        <v>#DIV/0!</v>
      </c>
    </row>
    <row r="68" spans="1:21" s="36" customFormat="1" ht="14.25">
      <c r="A68" s="60" t="s">
        <v>89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7" t="e">
        <f t="shared" si="2"/>
        <v>#DIV/0!</v>
      </c>
      <c r="M68" s="80"/>
      <c r="N68" s="80"/>
      <c r="O68" s="87" t="e">
        <f t="shared" si="3"/>
        <v>#DIV/0!</v>
      </c>
      <c r="P68" s="80"/>
      <c r="Q68" s="80"/>
      <c r="R68" s="87" t="e">
        <f t="shared" si="4"/>
        <v>#DIV/0!</v>
      </c>
      <c r="S68" s="80"/>
      <c r="T68" s="80"/>
      <c r="U68" s="87" t="e">
        <f t="shared" si="5"/>
        <v>#DIV/0!</v>
      </c>
    </row>
    <row r="69" spans="1:21" s="36" customFormat="1" ht="14.25">
      <c r="A69" s="5" t="s">
        <v>79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7" t="e">
        <f t="shared" si="2"/>
        <v>#DIV/0!</v>
      </c>
      <c r="M69" s="80"/>
      <c r="N69" s="80"/>
      <c r="O69" s="87" t="e">
        <f t="shared" si="3"/>
        <v>#DIV/0!</v>
      </c>
      <c r="P69" s="80"/>
      <c r="Q69" s="80"/>
      <c r="R69" s="87" t="e">
        <f t="shared" si="4"/>
        <v>#DIV/0!</v>
      </c>
      <c r="S69" s="80"/>
      <c r="T69" s="80"/>
      <c r="U69" s="87" t="e">
        <f t="shared" si="5"/>
        <v>#DIV/0!</v>
      </c>
    </row>
    <row r="70" spans="1:21" s="36" customFormat="1" ht="25.5">
      <c r="A70" s="60" t="s">
        <v>187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7" t="e">
        <f t="shared" si="2"/>
        <v>#DIV/0!</v>
      </c>
      <c r="M70" s="80"/>
      <c r="N70" s="80"/>
      <c r="O70" s="87" t="e">
        <f t="shared" si="3"/>
        <v>#DIV/0!</v>
      </c>
      <c r="P70" s="80"/>
      <c r="Q70" s="80"/>
      <c r="R70" s="87" t="e">
        <f t="shared" si="4"/>
        <v>#DIV/0!</v>
      </c>
      <c r="S70" s="80"/>
      <c r="T70" s="80"/>
      <c r="U70" s="87" t="e">
        <f t="shared" si="5"/>
        <v>#DIV/0!</v>
      </c>
    </row>
    <row r="71" spans="1:21" s="36" customFormat="1" ht="14.25">
      <c r="A71" s="60" t="s">
        <v>189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7" t="e">
        <f t="shared" si="2"/>
        <v>#DIV/0!</v>
      </c>
      <c r="M71" s="80"/>
      <c r="N71" s="80"/>
      <c r="O71" s="87" t="e">
        <f t="shared" si="3"/>
        <v>#DIV/0!</v>
      </c>
      <c r="P71" s="80"/>
      <c r="Q71" s="80"/>
      <c r="R71" s="87" t="e">
        <f t="shared" si="4"/>
        <v>#DIV/0!</v>
      </c>
      <c r="S71" s="80"/>
      <c r="T71" s="80"/>
      <c r="U71" s="87" t="e">
        <f t="shared" si="5"/>
        <v>#DIV/0!</v>
      </c>
    </row>
    <row r="72" spans="1:21" s="36" customFormat="1" ht="14.25">
      <c r="A72" s="5" t="s">
        <v>188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7" t="e">
        <f t="shared" si="2"/>
        <v>#DIV/0!</v>
      </c>
      <c r="M72" s="80"/>
      <c r="N72" s="80"/>
      <c r="O72" s="87" t="e">
        <f t="shared" si="3"/>
        <v>#DIV/0!</v>
      </c>
      <c r="P72" s="80"/>
      <c r="Q72" s="80"/>
      <c r="R72" s="87" t="e">
        <f t="shared" si="4"/>
        <v>#DIV/0!</v>
      </c>
      <c r="S72" s="80"/>
      <c r="T72" s="80"/>
      <c r="U72" s="87" t="e">
        <f t="shared" si="5"/>
        <v>#DIV/0!</v>
      </c>
    </row>
    <row r="73" spans="1:21" s="36" customFormat="1" ht="14.25">
      <c r="A73" s="5" t="s">
        <v>72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7" t="e">
        <f t="shared" si="2"/>
        <v>#DIV/0!</v>
      </c>
      <c r="M73" s="80"/>
      <c r="N73" s="80"/>
      <c r="O73" s="87" t="e">
        <f t="shared" si="3"/>
        <v>#DIV/0!</v>
      </c>
      <c r="P73" s="80"/>
      <c r="Q73" s="80"/>
      <c r="R73" s="87" t="e">
        <f t="shared" si="4"/>
        <v>#DIV/0!</v>
      </c>
      <c r="S73" s="80"/>
      <c r="T73" s="80"/>
      <c r="U73" s="87" t="e">
        <f t="shared" si="5"/>
        <v>#DIV/0!</v>
      </c>
    </row>
    <row r="74" spans="1:21" s="36" customFormat="1" ht="14.25">
      <c r="A74" s="60" t="s">
        <v>77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7" t="e">
        <f t="shared" si="2"/>
        <v>#DIV/0!</v>
      </c>
      <c r="M74" s="80"/>
      <c r="N74" s="80"/>
      <c r="O74" s="87" t="e">
        <f t="shared" si="3"/>
        <v>#DIV/0!</v>
      </c>
      <c r="P74" s="80"/>
      <c r="Q74" s="80"/>
      <c r="R74" s="87" t="e">
        <f t="shared" si="4"/>
        <v>#DIV/0!</v>
      </c>
      <c r="S74" s="80"/>
      <c r="T74" s="80"/>
      <c r="U74" s="87" t="e">
        <f t="shared" si="5"/>
        <v>#DIV/0!</v>
      </c>
    </row>
    <row r="75" spans="1:21" s="36" customFormat="1" ht="14.25">
      <c r="A75" s="60" t="s">
        <v>217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7" t="e">
        <f t="shared" si="2"/>
        <v>#DIV/0!</v>
      </c>
      <c r="M75" s="80"/>
      <c r="N75" s="80"/>
      <c r="O75" s="87" t="e">
        <f t="shared" si="3"/>
        <v>#DIV/0!</v>
      </c>
      <c r="P75" s="80"/>
      <c r="Q75" s="80"/>
      <c r="R75" s="87" t="e">
        <f t="shared" si="4"/>
        <v>#DIV/0!</v>
      </c>
      <c r="S75" s="80"/>
      <c r="T75" s="80"/>
      <c r="U75" s="87" t="e">
        <f t="shared" si="5"/>
        <v>#DIV/0!</v>
      </c>
    </row>
    <row r="76" spans="1:21" s="36" customFormat="1" ht="14.25">
      <c r="A76" s="60" t="s">
        <v>7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7" t="e">
        <f>K76/C76</f>
        <v>#DIV/0!</v>
      </c>
      <c r="M76" s="80"/>
      <c r="N76" s="80"/>
      <c r="O76" s="87" t="e">
        <f>N76/E76</f>
        <v>#DIV/0!</v>
      </c>
      <c r="P76" s="80"/>
      <c r="Q76" s="80"/>
      <c r="R76" s="87" t="e">
        <f>Q76/G76</f>
        <v>#DIV/0!</v>
      </c>
      <c r="S76" s="80"/>
      <c r="T76" s="80"/>
      <c r="U76" s="87" t="e">
        <f>T76/I76</f>
        <v>#DIV/0!</v>
      </c>
    </row>
    <row r="77" spans="1:21" s="36" customFormat="1" ht="14.25">
      <c r="A77" s="60" t="s">
        <v>7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7" t="e">
        <f>K77/C77</f>
        <v>#DIV/0!</v>
      </c>
      <c r="M77" s="80"/>
      <c r="N77" s="80"/>
      <c r="O77" s="87" t="e">
        <f>N77/E77</f>
        <v>#DIV/0!</v>
      </c>
      <c r="P77" s="80"/>
      <c r="Q77" s="80"/>
      <c r="R77" s="87" t="e">
        <f>Q77/G77</f>
        <v>#DIV/0!</v>
      </c>
      <c r="S77" s="80"/>
      <c r="T77" s="80"/>
      <c r="U77" s="87" t="e">
        <f>T77/I77</f>
        <v>#DIV/0!</v>
      </c>
    </row>
    <row r="78" spans="1:21" s="36" customFormat="1" ht="14.25">
      <c r="A78" s="60" t="s">
        <v>7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7" t="e">
        <f>K78/C78</f>
        <v>#DIV/0!</v>
      </c>
      <c r="M78" s="80"/>
      <c r="N78" s="80"/>
      <c r="O78" s="87" t="e">
        <f>N78/E78</f>
        <v>#DIV/0!</v>
      </c>
      <c r="P78" s="80"/>
      <c r="Q78" s="80"/>
      <c r="R78" s="87" t="e">
        <f>Q78/G78</f>
        <v>#DIV/0!</v>
      </c>
      <c r="S78" s="80"/>
      <c r="T78" s="80"/>
      <c r="U78" s="87" t="e">
        <f>T78/I78</f>
        <v>#DIV/0!</v>
      </c>
    </row>
    <row r="79" spans="1:21" s="39" customFormat="1" ht="15.75">
      <c r="A79" s="30" t="s">
        <v>9</v>
      </c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86" t="e">
        <f>K79/C79</f>
        <v>#DIV/0!</v>
      </c>
      <c r="M79" s="79"/>
      <c r="N79" s="79"/>
      <c r="O79" s="86" t="e">
        <f>N79/E79</f>
        <v>#DIV/0!</v>
      </c>
      <c r="P79" s="79"/>
      <c r="Q79" s="79"/>
      <c r="R79" s="86" t="e">
        <f>Q79/G79</f>
        <v>#DIV/0!</v>
      </c>
      <c r="S79" s="79"/>
      <c r="T79" s="79"/>
      <c r="U79" s="86" t="e">
        <f>T79/I79</f>
        <v>#DIV/0!</v>
      </c>
    </row>
    <row r="80" spans="1:21" s="39" customFormat="1" ht="15.75">
      <c r="A80" s="30" t="s">
        <v>10</v>
      </c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86" t="e">
        <f>K80/C80</f>
        <v>#DIV/0!</v>
      </c>
      <c r="M80" s="79"/>
      <c r="N80" s="79"/>
      <c r="O80" s="86" t="e">
        <f>N80/E80</f>
        <v>#DIV/0!</v>
      </c>
      <c r="P80" s="79"/>
      <c r="Q80" s="79"/>
      <c r="R80" s="86" t="e">
        <f>Q80/G80</f>
        <v>#DIV/0!</v>
      </c>
      <c r="S80" s="79"/>
      <c r="T80" s="79"/>
      <c r="U80" s="86" t="e">
        <f>T80/I80</f>
        <v>#DIV/0!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28">
    <mergeCell ref="P8:R8"/>
    <mergeCell ref="S8:U8"/>
    <mergeCell ref="A2:U2"/>
    <mergeCell ref="K9:K10"/>
    <mergeCell ref="L9:L10"/>
    <mergeCell ref="N9:N10"/>
    <mergeCell ref="O9:O10"/>
    <mergeCell ref="Q9:Q10"/>
    <mergeCell ref="R9:R10"/>
    <mergeCell ref="D8:E8"/>
    <mergeCell ref="T9:T10"/>
    <mergeCell ref="U9:U10"/>
    <mergeCell ref="A6:A10"/>
    <mergeCell ref="B6:I6"/>
    <mergeCell ref="B7:I7"/>
    <mergeCell ref="B4:O4"/>
    <mergeCell ref="J6:U6"/>
    <mergeCell ref="J7:U7"/>
    <mergeCell ref="J8:L8"/>
    <mergeCell ref="M8:O8"/>
    <mergeCell ref="B3:O3"/>
    <mergeCell ref="B8:C8"/>
    <mergeCell ref="H8:I8"/>
    <mergeCell ref="C9:C10"/>
    <mergeCell ref="E9:E10"/>
    <mergeCell ref="G9:G10"/>
    <mergeCell ref="I9:I10"/>
    <mergeCell ref="F8:G8"/>
  </mergeCells>
  <printOptions/>
  <pageMargins left="0.15748031496062992" right="0.11811023622047245" top="0.11811023622047245" bottom="0.11811023622047245" header="0.15748031496062992" footer="0.1574803149606299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0"/>
  <sheetViews>
    <sheetView view="pageBreakPreview" zoomScale="80" zoomScaleSheetLayoutView="80" zoomScalePageLayoutView="0" workbookViewId="0" topLeftCell="A1">
      <selection activeCell="E15" sqref="E15"/>
    </sheetView>
  </sheetViews>
  <sheetFormatPr defaultColWidth="9.140625" defaultRowHeight="15"/>
  <cols>
    <col min="1" max="1" width="54.421875" style="0" customWidth="1"/>
    <col min="2" max="2" width="7.8515625" style="0" customWidth="1"/>
    <col min="4" max="4" width="7.8515625" style="0" customWidth="1"/>
    <col min="6" max="6" width="7.8515625" style="0" customWidth="1"/>
    <col min="8" max="8" width="7.8515625" style="0" customWidth="1"/>
    <col min="12" max="12" width="9.140625" style="48" customWidth="1"/>
    <col min="15" max="15" width="9.140625" style="49" customWidth="1"/>
    <col min="18" max="18" width="9.140625" style="48" customWidth="1"/>
    <col min="21" max="21" width="9.140625" style="49" customWidth="1"/>
  </cols>
  <sheetData>
    <row r="1" spans="15:21" ht="15">
      <c r="O1" s="48"/>
      <c r="T1" s="32"/>
      <c r="U1" s="48"/>
    </row>
    <row r="2" spans="1:21" ht="26.25">
      <c r="A2" s="107" t="s">
        <v>212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</row>
    <row r="3" spans="1:21" ht="26.25">
      <c r="A3" s="33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50"/>
      <c r="Q3" s="50"/>
      <c r="R3" s="88"/>
      <c r="S3" s="51"/>
      <c r="U3" s="48"/>
    </row>
    <row r="4" spans="2:22" ht="15">
      <c r="B4" s="105" t="s">
        <v>214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52"/>
      <c r="Q4" s="52"/>
      <c r="R4" s="89"/>
      <c r="S4" s="52"/>
      <c r="T4" s="52"/>
      <c r="U4" s="89"/>
      <c r="V4" s="52"/>
    </row>
    <row r="5" ht="15.75" thickBot="1">
      <c r="A5" s="31" t="s">
        <v>184</v>
      </c>
    </row>
    <row r="6" spans="1:21" s="34" customFormat="1" ht="15">
      <c r="A6" s="102" t="s">
        <v>204</v>
      </c>
      <c r="B6" s="99" t="s">
        <v>213</v>
      </c>
      <c r="C6" s="99"/>
      <c r="D6" s="99"/>
      <c r="E6" s="99"/>
      <c r="F6" s="99"/>
      <c r="G6" s="99"/>
      <c r="H6" s="99"/>
      <c r="I6" s="99"/>
      <c r="J6" s="99" t="s">
        <v>190</v>
      </c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</row>
    <row r="7" spans="1:21" s="34" customFormat="1" ht="15">
      <c r="A7" s="103"/>
      <c r="B7" s="99" t="s">
        <v>0</v>
      </c>
      <c r="C7" s="99"/>
      <c r="D7" s="99"/>
      <c r="E7" s="99"/>
      <c r="F7" s="99"/>
      <c r="G7" s="99"/>
      <c r="H7" s="99"/>
      <c r="I7" s="99"/>
      <c r="J7" s="99" t="s">
        <v>0</v>
      </c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</row>
    <row r="8" spans="1:21" s="34" customFormat="1" ht="15">
      <c r="A8" s="103"/>
      <c r="B8" s="99" t="s">
        <v>1</v>
      </c>
      <c r="C8" s="99"/>
      <c r="D8" s="106" t="s">
        <v>2</v>
      </c>
      <c r="E8" s="106"/>
      <c r="F8" s="99" t="s">
        <v>3</v>
      </c>
      <c r="G8" s="99"/>
      <c r="H8" s="99" t="s">
        <v>4</v>
      </c>
      <c r="I8" s="99"/>
      <c r="J8" s="114" t="s">
        <v>1</v>
      </c>
      <c r="K8" s="114"/>
      <c r="L8" s="115"/>
      <c r="M8" s="117" t="s">
        <v>2</v>
      </c>
      <c r="N8" s="118"/>
      <c r="O8" s="119"/>
      <c r="P8" s="113" t="s">
        <v>3</v>
      </c>
      <c r="Q8" s="114"/>
      <c r="R8" s="115"/>
      <c r="S8" s="113" t="s">
        <v>4</v>
      </c>
      <c r="T8" s="114"/>
      <c r="U8" s="116"/>
    </row>
    <row r="9" spans="1:21" s="41" customFormat="1" ht="15" customHeight="1">
      <c r="A9" s="104"/>
      <c r="B9" s="40" t="s">
        <v>85</v>
      </c>
      <c r="C9" s="109" t="s">
        <v>5</v>
      </c>
      <c r="D9" s="40" t="s">
        <v>85</v>
      </c>
      <c r="E9" s="109" t="s">
        <v>5</v>
      </c>
      <c r="F9" s="40" t="s">
        <v>85</v>
      </c>
      <c r="G9" s="109" t="s">
        <v>5</v>
      </c>
      <c r="H9" s="40" t="s">
        <v>85</v>
      </c>
      <c r="I9" s="109" t="s">
        <v>5</v>
      </c>
      <c r="J9" s="40" t="s">
        <v>85</v>
      </c>
      <c r="K9" s="109" t="s">
        <v>5</v>
      </c>
      <c r="L9" s="111" t="s">
        <v>191</v>
      </c>
      <c r="M9" s="40" t="s">
        <v>85</v>
      </c>
      <c r="N9" s="109" t="s">
        <v>5</v>
      </c>
      <c r="O9" s="111" t="s">
        <v>191</v>
      </c>
      <c r="P9" s="40" t="s">
        <v>85</v>
      </c>
      <c r="Q9" s="109" t="s">
        <v>5</v>
      </c>
      <c r="R9" s="111" t="s">
        <v>191</v>
      </c>
      <c r="S9" s="40" t="s">
        <v>85</v>
      </c>
      <c r="T9" s="109" t="s">
        <v>5</v>
      </c>
      <c r="U9" s="111" t="s">
        <v>191</v>
      </c>
    </row>
    <row r="10" spans="1:21" s="41" customFormat="1" ht="27.75" customHeight="1">
      <c r="A10" s="104"/>
      <c r="B10" s="42" t="s">
        <v>147</v>
      </c>
      <c r="C10" s="110"/>
      <c r="D10" s="42" t="s">
        <v>147</v>
      </c>
      <c r="E10" s="110"/>
      <c r="F10" s="42" t="s">
        <v>147</v>
      </c>
      <c r="G10" s="110"/>
      <c r="H10" s="42" t="s">
        <v>147</v>
      </c>
      <c r="I10" s="110"/>
      <c r="J10" s="42" t="s">
        <v>147</v>
      </c>
      <c r="K10" s="110"/>
      <c r="L10" s="112"/>
      <c r="M10" s="42" t="s">
        <v>147</v>
      </c>
      <c r="N10" s="110"/>
      <c r="O10" s="112"/>
      <c r="P10" s="42" t="s">
        <v>147</v>
      </c>
      <c r="Q10" s="110"/>
      <c r="R10" s="112"/>
      <c r="S10" s="42" t="s">
        <v>147</v>
      </c>
      <c r="T10" s="110"/>
      <c r="U10" s="112"/>
    </row>
    <row r="11" spans="1:21" s="34" customFormat="1" ht="15.75">
      <c r="A11" s="6" t="s">
        <v>6</v>
      </c>
      <c r="B11" s="62">
        <f aca="true" t="shared" si="0" ref="B11:K11">B12+B20+B41+B42+B63+B82+B93+B94</f>
        <v>0</v>
      </c>
      <c r="C11" s="62">
        <f t="shared" si="0"/>
        <v>0</v>
      </c>
      <c r="D11" s="62">
        <f t="shared" si="0"/>
        <v>0</v>
      </c>
      <c r="E11" s="62">
        <f t="shared" si="0"/>
        <v>0</v>
      </c>
      <c r="F11" s="62">
        <f t="shared" si="0"/>
        <v>0</v>
      </c>
      <c r="G11" s="62">
        <f t="shared" si="0"/>
        <v>0</v>
      </c>
      <c r="H11" s="62">
        <f t="shared" si="0"/>
        <v>0</v>
      </c>
      <c r="I11" s="62">
        <f t="shared" si="0"/>
        <v>0</v>
      </c>
      <c r="J11" s="62">
        <f t="shared" si="0"/>
        <v>0</v>
      </c>
      <c r="K11" s="62">
        <f t="shared" si="0"/>
        <v>0</v>
      </c>
      <c r="L11" s="90" t="e">
        <f>K11/C11</f>
        <v>#DIV/0!</v>
      </c>
      <c r="M11" s="62">
        <f>M12+M20+M41+M42+M63+M82+M93+M94</f>
        <v>0</v>
      </c>
      <c r="N11" s="62">
        <f>N12+N20+N41+N42+N63+N82+N93+N94</f>
        <v>0</v>
      </c>
      <c r="O11" s="90" t="e">
        <f>N11/E11</f>
        <v>#DIV/0!</v>
      </c>
      <c r="P11" s="62">
        <f>P12+P20+P41+P42+P63+P82+P93+P94</f>
        <v>0</v>
      </c>
      <c r="Q11" s="62">
        <f>Q12+Q20+Q41+Q42+Q63+Q82+Q93+Q94</f>
        <v>0</v>
      </c>
      <c r="R11" s="90" t="e">
        <f>Q11/G11</f>
        <v>#DIV/0!</v>
      </c>
      <c r="S11" s="62">
        <f>S12+S20+S41+S42+S63+S82+S93+S94</f>
        <v>0</v>
      </c>
      <c r="T11" s="62">
        <f>T12+T20+T41+T42+T63+T82+T93+T94</f>
        <v>0</v>
      </c>
      <c r="U11" s="90" t="e">
        <f>T11/I11</f>
        <v>#DIV/0!</v>
      </c>
    </row>
    <row r="12" spans="1:21" s="39" customFormat="1" ht="45.75" customHeight="1">
      <c r="A12" s="57" t="s">
        <v>196</v>
      </c>
      <c r="B12" s="66">
        <f>SUM(B13:B19)</f>
        <v>0</v>
      </c>
      <c r="C12" s="66">
        <f aca="true" t="shared" si="1" ref="C12:T12">SUM(C13:C19)</f>
        <v>0</v>
      </c>
      <c r="D12" s="66">
        <f t="shared" si="1"/>
        <v>0</v>
      </c>
      <c r="E12" s="66">
        <f t="shared" si="1"/>
        <v>0</v>
      </c>
      <c r="F12" s="66">
        <f t="shared" si="1"/>
        <v>0</v>
      </c>
      <c r="G12" s="66">
        <f t="shared" si="1"/>
        <v>0</v>
      </c>
      <c r="H12" s="66">
        <f t="shared" si="1"/>
        <v>0</v>
      </c>
      <c r="I12" s="66">
        <f t="shared" si="1"/>
        <v>0</v>
      </c>
      <c r="J12" s="66">
        <f t="shared" si="1"/>
        <v>0</v>
      </c>
      <c r="K12" s="66">
        <f t="shared" si="1"/>
        <v>0</v>
      </c>
      <c r="L12" s="73" t="e">
        <f aca="true" t="shared" si="2" ref="L12:L75">K12/C12</f>
        <v>#DIV/0!</v>
      </c>
      <c r="M12" s="66">
        <f t="shared" si="1"/>
        <v>0</v>
      </c>
      <c r="N12" s="66">
        <f t="shared" si="1"/>
        <v>0</v>
      </c>
      <c r="O12" s="73" t="e">
        <f aca="true" t="shared" si="3" ref="O12:O75">N12/E12</f>
        <v>#DIV/0!</v>
      </c>
      <c r="P12" s="66">
        <f t="shared" si="1"/>
        <v>0</v>
      </c>
      <c r="Q12" s="66">
        <f t="shared" si="1"/>
        <v>0</v>
      </c>
      <c r="R12" s="73" t="e">
        <f aca="true" t="shared" si="4" ref="R12:R75">Q12/G12</f>
        <v>#DIV/0!</v>
      </c>
      <c r="S12" s="66">
        <f t="shared" si="1"/>
        <v>0</v>
      </c>
      <c r="T12" s="66">
        <f t="shared" si="1"/>
        <v>0</v>
      </c>
      <c r="U12" s="73" t="e">
        <f aca="true" t="shared" si="5" ref="U12:U75">T12/I12</f>
        <v>#DIV/0!</v>
      </c>
    </row>
    <row r="13" spans="1:21" s="36" customFormat="1" ht="14.25">
      <c r="A13" s="58" t="s">
        <v>148</v>
      </c>
      <c r="B13" s="67"/>
      <c r="C13" s="68"/>
      <c r="D13" s="68"/>
      <c r="E13" s="68"/>
      <c r="F13" s="68"/>
      <c r="G13" s="68"/>
      <c r="H13" s="68"/>
      <c r="I13" s="68"/>
      <c r="J13" s="68"/>
      <c r="K13" s="68"/>
      <c r="L13" s="69" t="e">
        <f t="shared" si="2"/>
        <v>#DIV/0!</v>
      </c>
      <c r="M13" s="68"/>
      <c r="N13" s="68"/>
      <c r="O13" s="69" t="e">
        <f t="shared" si="3"/>
        <v>#DIV/0!</v>
      </c>
      <c r="P13" s="68"/>
      <c r="Q13" s="68"/>
      <c r="R13" s="69" t="e">
        <f t="shared" si="4"/>
        <v>#DIV/0!</v>
      </c>
      <c r="S13" s="68"/>
      <c r="T13" s="68"/>
      <c r="U13" s="69" t="e">
        <f t="shared" si="5"/>
        <v>#DIV/0!</v>
      </c>
    </row>
    <row r="14" spans="1:21" s="36" customFormat="1" ht="14.25">
      <c r="A14" s="58" t="s">
        <v>149</v>
      </c>
      <c r="B14" s="67"/>
      <c r="C14" s="68"/>
      <c r="D14" s="68"/>
      <c r="E14" s="68"/>
      <c r="F14" s="68"/>
      <c r="G14" s="68"/>
      <c r="H14" s="68"/>
      <c r="I14" s="68"/>
      <c r="J14" s="68"/>
      <c r="K14" s="68"/>
      <c r="L14" s="69" t="e">
        <f t="shared" si="2"/>
        <v>#DIV/0!</v>
      </c>
      <c r="M14" s="68"/>
      <c r="N14" s="68"/>
      <c r="O14" s="69" t="e">
        <f t="shared" si="3"/>
        <v>#DIV/0!</v>
      </c>
      <c r="P14" s="68"/>
      <c r="Q14" s="68"/>
      <c r="R14" s="69" t="e">
        <f t="shared" si="4"/>
        <v>#DIV/0!</v>
      </c>
      <c r="S14" s="68"/>
      <c r="T14" s="68"/>
      <c r="U14" s="69" t="e">
        <f t="shared" si="5"/>
        <v>#DIV/0!</v>
      </c>
    </row>
    <row r="15" spans="1:21" s="36" customFormat="1" ht="14.25">
      <c r="A15" s="58" t="s">
        <v>150</v>
      </c>
      <c r="B15" s="67"/>
      <c r="C15" s="68"/>
      <c r="D15" s="68"/>
      <c r="E15" s="68"/>
      <c r="F15" s="68"/>
      <c r="G15" s="68"/>
      <c r="H15" s="68"/>
      <c r="I15" s="68"/>
      <c r="J15" s="68"/>
      <c r="K15" s="68"/>
      <c r="L15" s="69" t="e">
        <f t="shared" si="2"/>
        <v>#DIV/0!</v>
      </c>
      <c r="M15" s="68"/>
      <c r="N15" s="68"/>
      <c r="O15" s="69" t="e">
        <f t="shared" si="3"/>
        <v>#DIV/0!</v>
      </c>
      <c r="P15" s="68"/>
      <c r="Q15" s="68"/>
      <c r="R15" s="69" t="e">
        <f t="shared" si="4"/>
        <v>#DIV/0!</v>
      </c>
      <c r="S15" s="68"/>
      <c r="T15" s="68"/>
      <c r="U15" s="69" t="e">
        <f t="shared" si="5"/>
        <v>#DIV/0!</v>
      </c>
    </row>
    <row r="16" spans="1:21" s="36" customFormat="1" ht="14.25">
      <c r="A16" s="58" t="s">
        <v>151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9" t="e">
        <f t="shared" si="2"/>
        <v>#DIV/0!</v>
      </c>
      <c r="M16" s="68"/>
      <c r="N16" s="68"/>
      <c r="O16" s="69" t="e">
        <f t="shared" si="3"/>
        <v>#DIV/0!</v>
      </c>
      <c r="P16" s="68"/>
      <c r="Q16" s="68"/>
      <c r="R16" s="69" t="e">
        <f t="shared" si="4"/>
        <v>#DIV/0!</v>
      </c>
      <c r="S16" s="68"/>
      <c r="T16" s="68"/>
      <c r="U16" s="69" t="e">
        <f t="shared" si="5"/>
        <v>#DIV/0!</v>
      </c>
    </row>
    <row r="17" spans="1:21" s="36" customFormat="1" ht="14.25">
      <c r="A17" s="58" t="s">
        <v>152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9" t="e">
        <f t="shared" si="2"/>
        <v>#DIV/0!</v>
      </c>
      <c r="M17" s="68"/>
      <c r="N17" s="68"/>
      <c r="O17" s="69" t="e">
        <f t="shared" si="3"/>
        <v>#DIV/0!</v>
      </c>
      <c r="P17" s="68"/>
      <c r="Q17" s="68"/>
      <c r="R17" s="69" t="e">
        <f t="shared" si="4"/>
        <v>#DIV/0!</v>
      </c>
      <c r="S17" s="68"/>
      <c r="T17" s="68"/>
      <c r="U17" s="69" t="e">
        <f t="shared" si="5"/>
        <v>#DIV/0!</v>
      </c>
    </row>
    <row r="18" spans="1:21" s="36" customFormat="1" ht="14.25">
      <c r="A18" s="58" t="s">
        <v>153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9" t="e">
        <f t="shared" si="2"/>
        <v>#DIV/0!</v>
      </c>
      <c r="M18" s="68"/>
      <c r="N18" s="68"/>
      <c r="O18" s="69" t="e">
        <f t="shared" si="3"/>
        <v>#DIV/0!</v>
      </c>
      <c r="P18" s="68"/>
      <c r="Q18" s="68"/>
      <c r="R18" s="69" t="e">
        <f t="shared" si="4"/>
        <v>#DIV/0!</v>
      </c>
      <c r="S18" s="68"/>
      <c r="T18" s="68"/>
      <c r="U18" s="69" t="e">
        <f t="shared" si="5"/>
        <v>#DIV/0!</v>
      </c>
    </row>
    <row r="19" spans="1:21" s="36" customFormat="1" ht="14.25">
      <c r="A19" s="58" t="s">
        <v>154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9" t="e">
        <f t="shared" si="2"/>
        <v>#DIV/0!</v>
      </c>
      <c r="M19" s="68"/>
      <c r="N19" s="68"/>
      <c r="O19" s="69" t="e">
        <f t="shared" si="3"/>
        <v>#DIV/0!</v>
      </c>
      <c r="P19" s="68"/>
      <c r="Q19" s="68"/>
      <c r="R19" s="69" t="e">
        <f t="shared" si="4"/>
        <v>#DIV/0!</v>
      </c>
      <c r="S19" s="68"/>
      <c r="T19" s="68"/>
      <c r="U19" s="69" t="e">
        <f t="shared" si="5"/>
        <v>#DIV/0!</v>
      </c>
    </row>
    <row r="20" spans="1:21" s="37" customFormat="1" ht="78.75">
      <c r="A20" s="57" t="s">
        <v>197</v>
      </c>
      <c r="B20" s="70">
        <f>B21+B27+B32+B36+B40</f>
        <v>0</v>
      </c>
      <c r="C20" s="70">
        <f aca="true" t="shared" si="6" ref="C20:T20">C21+C27+C32+C36+C40</f>
        <v>0</v>
      </c>
      <c r="D20" s="70">
        <f t="shared" si="6"/>
        <v>0</v>
      </c>
      <c r="E20" s="70">
        <f t="shared" si="6"/>
        <v>0</v>
      </c>
      <c r="F20" s="70">
        <f t="shared" si="6"/>
        <v>0</v>
      </c>
      <c r="G20" s="70">
        <f t="shared" si="6"/>
        <v>0</v>
      </c>
      <c r="H20" s="70">
        <f t="shared" si="6"/>
        <v>0</v>
      </c>
      <c r="I20" s="70">
        <f t="shared" si="6"/>
        <v>0</v>
      </c>
      <c r="J20" s="70">
        <f t="shared" si="6"/>
        <v>0</v>
      </c>
      <c r="K20" s="70">
        <f t="shared" si="6"/>
        <v>0</v>
      </c>
      <c r="L20" s="73" t="e">
        <f t="shared" si="2"/>
        <v>#DIV/0!</v>
      </c>
      <c r="M20" s="70">
        <f t="shared" si="6"/>
        <v>0</v>
      </c>
      <c r="N20" s="70">
        <f t="shared" si="6"/>
        <v>0</v>
      </c>
      <c r="O20" s="73" t="e">
        <f t="shared" si="3"/>
        <v>#DIV/0!</v>
      </c>
      <c r="P20" s="70">
        <f t="shared" si="6"/>
        <v>0</v>
      </c>
      <c r="Q20" s="70">
        <f t="shared" si="6"/>
        <v>0</v>
      </c>
      <c r="R20" s="73" t="e">
        <f t="shared" si="4"/>
        <v>#DIV/0!</v>
      </c>
      <c r="S20" s="70">
        <f t="shared" si="6"/>
        <v>0</v>
      </c>
      <c r="T20" s="70">
        <f t="shared" si="6"/>
        <v>0</v>
      </c>
      <c r="U20" s="73" t="e">
        <f t="shared" si="5"/>
        <v>#DIV/0!</v>
      </c>
    </row>
    <row r="21" spans="1:21" s="36" customFormat="1" ht="14.25">
      <c r="A21" s="54" t="s">
        <v>82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9" t="e">
        <f t="shared" si="2"/>
        <v>#DIV/0!</v>
      </c>
      <c r="M21" s="63"/>
      <c r="N21" s="63"/>
      <c r="O21" s="69" t="e">
        <f t="shared" si="3"/>
        <v>#DIV/0!</v>
      </c>
      <c r="P21" s="63"/>
      <c r="Q21" s="63"/>
      <c r="R21" s="69" t="e">
        <f t="shared" si="4"/>
        <v>#DIV/0!</v>
      </c>
      <c r="S21" s="63"/>
      <c r="T21" s="63"/>
      <c r="U21" s="69" t="e">
        <f t="shared" si="5"/>
        <v>#DIV/0!</v>
      </c>
    </row>
    <row r="22" spans="1:21" s="36" customFormat="1" ht="14.25">
      <c r="A22" s="58" t="s">
        <v>185</v>
      </c>
      <c r="B22" s="64"/>
      <c r="C22" s="68"/>
      <c r="D22" s="68"/>
      <c r="E22" s="68"/>
      <c r="F22" s="68"/>
      <c r="G22" s="68"/>
      <c r="H22" s="68"/>
      <c r="I22" s="68"/>
      <c r="J22" s="68"/>
      <c r="K22" s="68"/>
      <c r="L22" s="69" t="e">
        <f t="shared" si="2"/>
        <v>#DIV/0!</v>
      </c>
      <c r="M22" s="68"/>
      <c r="N22" s="68"/>
      <c r="O22" s="69" t="e">
        <f t="shared" si="3"/>
        <v>#DIV/0!</v>
      </c>
      <c r="P22" s="68"/>
      <c r="Q22" s="68"/>
      <c r="R22" s="69" t="e">
        <f t="shared" si="4"/>
        <v>#DIV/0!</v>
      </c>
      <c r="S22" s="68"/>
      <c r="T22" s="68"/>
      <c r="U22" s="69" t="e">
        <f t="shared" si="5"/>
        <v>#DIV/0!</v>
      </c>
    </row>
    <row r="23" spans="1:21" s="36" customFormat="1" ht="14.25">
      <c r="A23" s="58" t="s">
        <v>78</v>
      </c>
      <c r="B23" s="64"/>
      <c r="C23" s="68"/>
      <c r="D23" s="68"/>
      <c r="E23" s="68"/>
      <c r="F23" s="68"/>
      <c r="G23" s="68"/>
      <c r="H23" s="68"/>
      <c r="I23" s="68"/>
      <c r="J23" s="68"/>
      <c r="K23" s="68"/>
      <c r="L23" s="69" t="e">
        <f t="shared" si="2"/>
        <v>#DIV/0!</v>
      </c>
      <c r="M23" s="68"/>
      <c r="N23" s="68"/>
      <c r="O23" s="69" t="e">
        <f t="shared" si="3"/>
        <v>#DIV/0!</v>
      </c>
      <c r="P23" s="68"/>
      <c r="Q23" s="68"/>
      <c r="R23" s="69" t="e">
        <f t="shared" si="4"/>
        <v>#DIV/0!</v>
      </c>
      <c r="S23" s="68"/>
      <c r="T23" s="68"/>
      <c r="U23" s="69" t="e">
        <f t="shared" si="5"/>
        <v>#DIV/0!</v>
      </c>
    </row>
    <row r="24" spans="1:21" s="36" customFormat="1" ht="14.25">
      <c r="A24" s="59" t="s">
        <v>164</v>
      </c>
      <c r="B24" s="71"/>
      <c r="C24" s="68"/>
      <c r="D24" s="68"/>
      <c r="E24" s="68"/>
      <c r="F24" s="68"/>
      <c r="G24" s="68"/>
      <c r="H24" s="68"/>
      <c r="I24" s="68"/>
      <c r="J24" s="68"/>
      <c r="K24" s="68"/>
      <c r="L24" s="69" t="e">
        <f t="shared" si="2"/>
        <v>#DIV/0!</v>
      </c>
      <c r="M24" s="68"/>
      <c r="N24" s="68"/>
      <c r="O24" s="69" t="e">
        <f t="shared" si="3"/>
        <v>#DIV/0!</v>
      </c>
      <c r="P24" s="68"/>
      <c r="Q24" s="68"/>
      <c r="R24" s="69" t="e">
        <f t="shared" si="4"/>
        <v>#DIV/0!</v>
      </c>
      <c r="S24" s="68"/>
      <c r="T24" s="68"/>
      <c r="U24" s="69" t="e">
        <f t="shared" si="5"/>
        <v>#DIV/0!</v>
      </c>
    </row>
    <row r="25" spans="1:21" s="36" customFormat="1" ht="14.25">
      <c r="A25" s="59" t="s">
        <v>165</v>
      </c>
      <c r="B25" s="67"/>
      <c r="C25" s="68"/>
      <c r="D25" s="68"/>
      <c r="E25" s="68"/>
      <c r="F25" s="68"/>
      <c r="G25" s="68"/>
      <c r="H25" s="68"/>
      <c r="I25" s="68"/>
      <c r="J25" s="68"/>
      <c r="K25" s="68"/>
      <c r="L25" s="69" t="e">
        <f t="shared" si="2"/>
        <v>#DIV/0!</v>
      </c>
      <c r="M25" s="68"/>
      <c r="N25" s="68"/>
      <c r="O25" s="69" t="e">
        <f t="shared" si="3"/>
        <v>#DIV/0!</v>
      </c>
      <c r="P25" s="68"/>
      <c r="Q25" s="68"/>
      <c r="R25" s="69" t="e">
        <f t="shared" si="4"/>
        <v>#DIV/0!</v>
      </c>
      <c r="S25" s="68"/>
      <c r="T25" s="68"/>
      <c r="U25" s="69" t="e">
        <f t="shared" si="5"/>
        <v>#DIV/0!</v>
      </c>
    </row>
    <row r="26" spans="1:21" s="36" customFormat="1" ht="14.25">
      <c r="A26" s="54" t="s">
        <v>7</v>
      </c>
      <c r="B26" s="64"/>
      <c r="C26" s="68"/>
      <c r="D26" s="68"/>
      <c r="E26" s="68"/>
      <c r="F26" s="68"/>
      <c r="G26" s="68"/>
      <c r="H26" s="68"/>
      <c r="I26" s="68"/>
      <c r="J26" s="68"/>
      <c r="K26" s="68"/>
      <c r="L26" s="69" t="e">
        <f t="shared" si="2"/>
        <v>#DIV/0!</v>
      </c>
      <c r="M26" s="68"/>
      <c r="N26" s="68"/>
      <c r="O26" s="69" t="e">
        <f t="shared" si="3"/>
        <v>#DIV/0!</v>
      </c>
      <c r="P26" s="68"/>
      <c r="Q26" s="68"/>
      <c r="R26" s="69" t="e">
        <f t="shared" si="4"/>
        <v>#DIV/0!</v>
      </c>
      <c r="S26" s="68"/>
      <c r="T26" s="68"/>
      <c r="U26" s="69" t="e">
        <f t="shared" si="5"/>
        <v>#DIV/0!</v>
      </c>
    </row>
    <row r="27" spans="1:21" s="36" customFormat="1" ht="14.25">
      <c r="A27" s="54" t="s">
        <v>83</v>
      </c>
      <c r="B27" s="64"/>
      <c r="C27" s="68"/>
      <c r="D27" s="68"/>
      <c r="E27" s="68"/>
      <c r="F27" s="68"/>
      <c r="G27" s="68"/>
      <c r="H27" s="68"/>
      <c r="I27" s="68"/>
      <c r="J27" s="68"/>
      <c r="K27" s="68"/>
      <c r="L27" s="69" t="e">
        <f t="shared" si="2"/>
        <v>#DIV/0!</v>
      </c>
      <c r="M27" s="68"/>
      <c r="N27" s="68"/>
      <c r="O27" s="69" t="e">
        <f t="shared" si="3"/>
        <v>#DIV/0!</v>
      </c>
      <c r="P27" s="68"/>
      <c r="Q27" s="68"/>
      <c r="R27" s="69" t="e">
        <f t="shared" si="4"/>
        <v>#DIV/0!</v>
      </c>
      <c r="S27" s="68"/>
      <c r="T27" s="68"/>
      <c r="U27" s="69" t="e">
        <f t="shared" si="5"/>
        <v>#DIV/0!</v>
      </c>
    </row>
    <row r="28" spans="1:21" s="36" customFormat="1" ht="14.25">
      <c r="A28" s="27" t="s">
        <v>74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9" t="e">
        <f t="shared" si="2"/>
        <v>#DIV/0!</v>
      </c>
      <c r="M28" s="68"/>
      <c r="N28" s="68"/>
      <c r="O28" s="69" t="e">
        <f t="shared" si="3"/>
        <v>#DIV/0!</v>
      </c>
      <c r="P28" s="68"/>
      <c r="Q28" s="68"/>
      <c r="R28" s="69" t="e">
        <f t="shared" si="4"/>
        <v>#DIV/0!</v>
      </c>
      <c r="S28" s="68"/>
      <c r="T28" s="68"/>
      <c r="U28" s="69" t="e">
        <f t="shared" si="5"/>
        <v>#DIV/0!</v>
      </c>
    </row>
    <row r="29" spans="1:21" s="36" customFormat="1" ht="14.25">
      <c r="A29" s="27" t="s">
        <v>73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9" t="e">
        <f t="shared" si="2"/>
        <v>#DIV/0!</v>
      </c>
      <c r="M29" s="68"/>
      <c r="N29" s="68"/>
      <c r="O29" s="69" t="e">
        <f t="shared" si="3"/>
        <v>#DIV/0!</v>
      </c>
      <c r="P29" s="68"/>
      <c r="Q29" s="68"/>
      <c r="R29" s="69" t="e">
        <f t="shared" si="4"/>
        <v>#DIV/0!</v>
      </c>
      <c r="S29" s="68"/>
      <c r="T29" s="68"/>
      <c r="U29" s="69" t="e">
        <f t="shared" si="5"/>
        <v>#DIV/0!</v>
      </c>
    </row>
    <row r="30" spans="1:21" s="36" customFormat="1" ht="14.25">
      <c r="A30" s="27" t="s">
        <v>72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9" t="e">
        <f t="shared" si="2"/>
        <v>#DIV/0!</v>
      </c>
      <c r="M30" s="68"/>
      <c r="N30" s="68"/>
      <c r="O30" s="69" t="e">
        <f t="shared" si="3"/>
        <v>#DIV/0!</v>
      </c>
      <c r="P30" s="68"/>
      <c r="Q30" s="68"/>
      <c r="R30" s="69" t="e">
        <f t="shared" si="4"/>
        <v>#DIV/0!</v>
      </c>
      <c r="S30" s="68"/>
      <c r="T30" s="68"/>
      <c r="U30" s="69" t="e">
        <f t="shared" si="5"/>
        <v>#DIV/0!</v>
      </c>
    </row>
    <row r="31" spans="1:21" s="36" customFormat="1" ht="14.25">
      <c r="A31" s="27" t="s">
        <v>7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9" t="e">
        <f t="shared" si="2"/>
        <v>#DIV/0!</v>
      </c>
      <c r="M31" s="68"/>
      <c r="N31" s="68"/>
      <c r="O31" s="69" t="e">
        <f t="shared" si="3"/>
        <v>#DIV/0!</v>
      </c>
      <c r="P31" s="68"/>
      <c r="Q31" s="68"/>
      <c r="R31" s="69" t="e">
        <f t="shared" si="4"/>
        <v>#DIV/0!</v>
      </c>
      <c r="S31" s="68"/>
      <c r="T31" s="68"/>
      <c r="U31" s="69" t="e">
        <f t="shared" si="5"/>
        <v>#DIV/0!</v>
      </c>
    </row>
    <row r="32" spans="1:21" s="36" customFormat="1" ht="14.25">
      <c r="A32" s="54" t="s">
        <v>155</v>
      </c>
      <c r="B32" s="64"/>
      <c r="C32" s="68"/>
      <c r="D32" s="68"/>
      <c r="E32" s="68"/>
      <c r="F32" s="68"/>
      <c r="G32" s="68"/>
      <c r="H32" s="68"/>
      <c r="I32" s="68"/>
      <c r="J32" s="68"/>
      <c r="K32" s="68"/>
      <c r="L32" s="69" t="e">
        <f t="shared" si="2"/>
        <v>#DIV/0!</v>
      </c>
      <c r="M32" s="68"/>
      <c r="N32" s="68"/>
      <c r="O32" s="69" t="e">
        <f t="shared" si="3"/>
        <v>#DIV/0!</v>
      </c>
      <c r="P32" s="68"/>
      <c r="Q32" s="68"/>
      <c r="R32" s="69" t="e">
        <f t="shared" si="4"/>
        <v>#DIV/0!</v>
      </c>
      <c r="S32" s="68"/>
      <c r="T32" s="68"/>
      <c r="U32" s="69" t="e">
        <f t="shared" si="5"/>
        <v>#DIV/0!</v>
      </c>
    </row>
    <row r="33" spans="1:21" s="36" customFormat="1" ht="14.25">
      <c r="A33" s="27" t="s">
        <v>162</v>
      </c>
      <c r="B33" s="64"/>
      <c r="C33" s="68"/>
      <c r="D33" s="68"/>
      <c r="E33" s="68"/>
      <c r="F33" s="68"/>
      <c r="G33" s="68"/>
      <c r="H33" s="68"/>
      <c r="I33" s="68"/>
      <c r="J33" s="68"/>
      <c r="K33" s="68"/>
      <c r="L33" s="69" t="e">
        <f t="shared" si="2"/>
        <v>#DIV/0!</v>
      </c>
      <c r="M33" s="68"/>
      <c r="N33" s="68"/>
      <c r="O33" s="69" t="e">
        <f t="shared" si="3"/>
        <v>#DIV/0!</v>
      </c>
      <c r="P33" s="68"/>
      <c r="Q33" s="68"/>
      <c r="R33" s="69" t="e">
        <f t="shared" si="4"/>
        <v>#DIV/0!</v>
      </c>
      <c r="S33" s="68"/>
      <c r="T33" s="68"/>
      <c r="U33" s="69" t="e">
        <f t="shared" si="5"/>
        <v>#DIV/0!</v>
      </c>
    </row>
    <row r="34" spans="1:21" s="36" customFormat="1" ht="14.25">
      <c r="A34" s="27" t="s">
        <v>160</v>
      </c>
      <c r="B34" s="64"/>
      <c r="C34" s="68"/>
      <c r="D34" s="68"/>
      <c r="E34" s="68"/>
      <c r="F34" s="68"/>
      <c r="G34" s="68"/>
      <c r="H34" s="68"/>
      <c r="I34" s="68"/>
      <c r="J34" s="68"/>
      <c r="K34" s="68"/>
      <c r="L34" s="69" t="e">
        <f t="shared" si="2"/>
        <v>#DIV/0!</v>
      </c>
      <c r="M34" s="68"/>
      <c r="N34" s="68"/>
      <c r="O34" s="69" t="e">
        <f t="shared" si="3"/>
        <v>#DIV/0!</v>
      </c>
      <c r="P34" s="68"/>
      <c r="Q34" s="68"/>
      <c r="R34" s="69" t="e">
        <f t="shared" si="4"/>
        <v>#DIV/0!</v>
      </c>
      <c r="S34" s="68"/>
      <c r="T34" s="68"/>
      <c r="U34" s="69" t="e">
        <f t="shared" si="5"/>
        <v>#DIV/0!</v>
      </c>
    </row>
    <row r="35" spans="1:21" s="36" customFormat="1" ht="14.25">
      <c r="A35" s="35" t="s">
        <v>7</v>
      </c>
      <c r="B35" s="64"/>
      <c r="C35" s="68"/>
      <c r="D35" s="68"/>
      <c r="E35" s="68"/>
      <c r="F35" s="68"/>
      <c r="G35" s="68"/>
      <c r="H35" s="68"/>
      <c r="I35" s="68"/>
      <c r="J35" s="68"/>
      <c r="K35" s="68"/>
      <c r="L35" s="69" t="e">
        <f t="shared" si="2"/>
        <v>#DIV/0!</v>
      </c>
      <c r="M35" s="68"/>
      <c r="N35" s="68"/>
      <c r="O35" s="69" t="e">
        <f t="shared" si="3"/>
        <v>#DIV/0!</v>
      </c>
      <c r="P35" s="68"/>
      <c r="Q35" s="68"/>
      <c r="R35" s="69" t="e">
        <f t="shared" si="4"/>
        <v>#DIV/0!</v>
      </c>
      <c r="S35" s="68"/>
      <c r="T35" s="68"/>
      <c r="U35" s="69" t="e">
        <f t="shared" si="5"/>
        <v>#DIV/0!</v>
      </c>
    </row>
    <row r="36" spans="1:21" s="36" customFormat="1" ht="14.25">
      <c r="A36" s="54" t="s">
        <v>70</v>
      </c>
      <c r="B36" s="64"/>
      <c r="C36" s="68"/>
      <c r="D36" s="68"/>
      <c r="E36" s="68"/>
      <c r="F36" s="68"/>
      <c r="G36" s="68"/>
      <c r="H36" s="68"/>
      <c r="I36" s="68"/>
      <c r="J36" s="68"/>
      <c r="K36" s="68"/>
      <c r="L36" s="69" t="e">
        <f t="shared" si="2"/>
        <v>#DIV/0!</v>
      </c>
      <c r="M36" s="68"/>
      <c r="N36" s="68"/>
      <c r="O36" s="69" t="e">
        <f t="shared" si="3"/>
        <v>#DIV/0!</v>
      </c>
      <c r="P36" s="68"/>
      <c r="Q36" s="68"/>
      <c r="R36" s="69" t="e">
        <f t="shared" si="4"/>
        <v>#DIV/0!</v>
      </c>
      <c r="S36" s="68"/>
      <c r="T36" s="68"/>
      <c r="U36" s="69" t="e">
        <f t="shared" si="5"/>
        <v>#DIV/0!</v>
      </c>
    </row>
    <row r="37" spans="1:21" s="36" customFormat="1" ht="14.25">
      <c r="A37" s="27" t="s">
        <v>156</v>
      </c>
      <c r="B37" s="64"/>
      <c r="C37" s="68"/>
      <c r="D37" s="68"/>
      <c r="E37" s="68"/>
      <c r="F37" s="68"/>
      <c r="G37" s="68"/>
      <c r="H37" s="68"/>
      <c r="I37" s="68"/>
      <c r="J37" s="68"/>
      <c r="K37" s="68"/>
      <c r="L37" s="69" t="e">
        <f t="shared" si="2"/>
        <v>#DIV/0!</v>
      </c>
      <c r="M37" s="68"/>
      <c r="N37" s="68"/>
      <c r="O37" s="69" t="e">
        <f t="shared" si="3"/>
        <v>#DIV/0!</v>
      </c>
      <c r="P37" s="68"/>
      <c r="Q37" s="68"/>
      <c r="R37" s="69" t="e">
        <f t="shared" si="4"/>
        <v>#DIV/0!</v>
      </c>
      <c r="S37" s="68"/>
      <c r="T37" s="68"/>
      <c r="U37" s="69" t="e">
        <f t="shared" si="5"/>
        <v>#DIV/0!</v>
      </c>
    </row>
    <row r="38" spans="1:21" s="36" customFormat="1" ht="14.25">
      <c r="A38" s="27" t="s">
        <v>157</v>
      </c>
      <c r="B38" s="64"/>
      <c r="C38" s="68"/>
      <c r="D38" s="68"/>
      <c r="E38" s="68"/>
      <c r="F38" s="68"/>
      <c r="G38" s="68"/>
      <c r="H38" s="68"/>
      <c r="I38" s="68"/>
      <c r="J38" s="68"/>
      <c r="K38" s="68"/>
      <c r="L38" s="69" t="e">
        <f t="shared" si="2"/>
        <v>#DIV/0!</v>
      </c>
      <c r="M38" s="68"/>
      <c r="N38" s="68"/>
      <c r="O38" s="69" t="e">
        <f t="shared" si="3"/>
        <v>#DIV/0!</v>
      </c>
      <c r="P38" s="68"/>
      <c r="Q38" s="68"/>
      <c r="R38" s="69" t="e">
        <f t="shared" si="4"/>
        <v>#DIV/0!</v>
      </c>
      <c r="S38" s="68"/>
      <c r="T38" s="68"/>
      <c r="U38" s="69" t="e">
        <f t="shared" si="5"/>
        <v>#DIV/0!</v>
      </c>
    </row>
    <row r="39" spans="1:21" s="36" customFormat="1" ht="14.25">
      <c r="A39" s="27" t="s">
        <v>158</v>
      </c>
      <c r="B39" s="64"/>
      <c r="C39" s="68"/>
      <c r="D39" s="68"/>
      <c r="E39" s="68"/>
      <c r="F39" s="68"/>
      <c r="G39" s="68"/>
      <c r="H39" s="68"/>
      <c r="I39" s="68"/>
      <c r="J39" s="68"/>
      <c r="K39" s="68"/>
      <c r="L39" s="69" t="e">
        <f t="shared" si="2"/>
        <v>#DIV/0!</v>
      </c>
      <c r="M39" s="68"/>
      <c r="N39" s="68"/>
      <c r="O39" s="69" t="e">
        <f t="shared" si="3"/>
        <v>#DIV/0!</v>
      </c>
      <c r="P39" s="68"/>
      <c r="Q39" s="68"/>
      <c r="R39" s="69" t="e">
        <f t="shared" si="4"/>
        <v>#DIV/0!</v>
      </c>
      <c r="S39" s="68"/>
      <c r="T39" s="68"/>
      <c r="U39" s="69" t="e">
        <f t="shared" si="5"/>
        <v>#DIV/0!</v>
      </c>
    </row>
    <row r="40" spans="1:21" s="36" customFormat="1" ht="14.25">
      <c r="A40" s="5" t="s">
        <v>218</v>
      </c>
      <c r="B40" s="64"/>
      <c r="C40" s="68"/>
      <c r="D40" s="68"/>
      <c r="E40" s="68"/>
      <c r="F40" s="68"/>
      <c r="G40" s="68"/>
      <c r="H40" s="68"/>
      <c r="I40" s="68"/>
      <c r="J40" s="68"/>
      <c r="K40" s="68"/>
      <c r="L40" s="69" t="e">
        <f t="shared" si="2"/>
        <v>#DIV/0!</v>
      </c>
      <c r="M40" s="68"/>
      <c r="N40" s="68"/>
      <c r="O40" s="69" t="e">
        <f t="shared" si="3"/>
        <v>#DIV/0!</v>
      </c>
      <c r="P40" s="68"/>
      <c r="Q40" s="68"/>
      <c r="R40" s="69" t="e">
        <f t="shared" si="4"/>
        <v>#DIV/0!</v>
      </c>
      <c r="S40" s="68"/>
      <c r="T40" s="68"/>
      <c r="U40" s="69" t="e">
        <f t="shared" si="5"/>
        <v>#DIV/0!</v>
      </c>
    </row>
    <row r="41" spans="1:21" s="39" customFormat="1" ht="69" customHeight="1">
      <c r="A41" s="57" t="s">
        <v>198</v>
      </c>
      <c r="B41" s="66"/>
      <c r="C41" s="72"/>
      <c r="D41" s="72"/>
      <c r="E41" s="72"/>
      <c r="F41" s="72"/>
      <c r="G41" s="72"/>
      <c r="H41" s="72"/>
      <c r="I41" s="72"/>
      <c r="J41" s="72"/>
      <c r="K41" s="72"/>
      <c r="L41" s="73" t="e">
        <f t="shared" si="2"/>
        <v>#DIV/0!</v>
      </c>
      <c r="M41" s="72"/>
      <c r="N41" s="72"/>
      <c r="O41" s="73" t="e">
        <f t="shared" si="3"/>
        <v>#DIV/0!</v>
      </c>
      <c r="P41" s="72"/>
      <c r="Q41" s="72"/>
      <c r="R41" s="73" t="e">
        <f t="shared" si="4"/>
        <v>#DIV/0!</v>
      </c>
      <c r="S41" s="72"/>
      <c r="T41" s="72"/>
      <c r="U41" s="73" t="e">
        <f t="shared" si="5"/>
        <v>#DIV/0!</v>
      </c>
    </row>
    <row r="42" spans="1:21" s="37" customFormat="1" ht="63">
      <c r="A42" s="57" t="s">
        <v>199</v>
      </c>
      <c r="B42" s="70">
        <f>B43+B49+B54+B58+B62</f>
        <v>0</v>
      </c>
      <c r="C42" s="70">
        <f aca="true" t="shared" si="7" ref="C42:T42">C43+C49+C54+C58+C62</f>
        <v>0</v>
      </c>
      <c r="D42" s="70">
        <f t="shared" si="7"/>
        <v>0</v>
      </c>
      <c r="E42" s="70">
        <f t="shared" si="7"/>
        <v>0</v>
      </c>
      <c r="F42" s="70">
        <f t="shared" si="7"/>
        <v>0</v>
      </c>
      <c r="G42" s="70">
        <f t="shared" si="7"/>
        <v>0</v>
      </c>
      <c r="H42" s="70">
        <f t="shared" si="7"/>
        <v>0</v>
      </c>
      <c r="I42" s="70">
        <f t="shared" si="7"/>
        <v>0</v>
      </c>
      <c r="J42" s="70">
        <f t="shared" si="7"/>
        <v>0</v>
      </c>
      <c r="K42" s="70">
        <f t="shared" si="7"/>
        <v>0</v>
      </c>
      <c r="L42" s="73" t="e">
        <f t="shared" si="2"/>
        <v>#DIV/0!</v>
      </c>
      <c r="M42" s="70">
        <f t="shared" si="7"/>
        <v>0</v>
      </c>
      <c r="N42" s="70">
        <f t="shared" si="7"/>
        <v>0</v>
      </c>
      <c r="O42" s="73" t="e">
        <f t="shared" si="3"/>
        <v>#DIV/0!</v>
      </c>
      <c r="P42" s="70">
        <f t="shared" si="7"/>
        <v>0</v>
      </c>
      <c r="Q42" s="70">
        <f t="shared" si="7"/>
        <v>0</v>
      </c>
      <c r="R42" s="73" t="e">
        <f t="shared" si="4"/>
        <v>#DIV/0!</v>
      </c>
      <c r="S42" s="70">
        <f t="shared" si="7"/>
        <v>0</v>
      </c>
      <c r="T42" s="70">
        <f t="shared" si="7"/>
        <v>0</v>
      </c>
      <c r="U42" s="73" t="e">
        <f t="shared" si="5"/>
        <v>#DIV/0!</v>
      </c>
    </row>
    <row r="43" spans="1:21" s="36" customFormat="1" ht="14.25">
      <c r="A43" s="54" t="s">
        <v>82</v>
      </c>
      <c r="B43" s="64"/>
      <c r="C43" s="68"/>
      <c r="D43" s="68"/>
      <c r="E43" s="68"/>
      <c r="F43" s="68"/>
      <c r="G43" s="68"/>
      <c r="H43" s="68"/>
      <c r="I43" s="68"/>
      <c r="J43" s="68"/>
      <c r="K43" s="68"/>
      <c r="L43" s="69" t="e">
        <f t="shared" si="2"/>
        <v>#DIV/0!</v>
      </c>
      <c r="M43" s="68"/>
      <c r="N43" s="68"/>
      <c r="O43" s="69" t="e">
        <f t="shared" si="3"/>
        <v>#DIV/0!</v>
      </c>
      <c r="P43" s="68"/>
      <c r="Q43" s="68"/>
      <c r="R43" s="69" t="e">
        <f t="shared" si="4"/>
        <v>#DIV/0!</v>
      </c>
      <c r="S43" s="68"/>
      <c r="T43" s="68"/>
      <c r="U43" s="69" t="e">
        <f t="shared" si="5"/>
        <v>#DIV/0!</v>
      </c>
    </row>
    <row r="44" spans="1:21" s="36" customFormat="1" ht="14.25">
      <c r="A44" s="58" t="s">
        <v>159</v>
      </c>
      <c r="B44" s="64"/>
      <c r="C44" s="68"/>
      <c r="D44" s="68"/>
      <c r="E44" s="68"/>
      <c r="F44" s="68"/>
      <c r="G44" s="68"/>
      <c r="H44" s="68"/>
      <c r="I44" s="68"/>
      <c r="J44" s="68"/>
      <c r="K44" s="68"/>
      <c r="L44" s="69" t="e">
        <f t="shared" si="2"/>
        <v>#DIV/0!</v>
      </c>
      <c r="M44" s="68"/>
      <c r="N44" s="68"/>
      <c r="O44" s="69" t="e">
        <f t="shared" si="3"/>
        <v>#DIV/0!</v>
      </c>
      <c r="P44" s="68"/>
      <c r="Q44" s="68"/>
      <c r="R44" s="69" t="e">
        <f t="shared" si="4"/>
        <v>#DIV/0!</v>
      </c>
      <c r="S44" s="68"/>
      <c r="T44" s="68"/>
      <c r="U44" s="69" t="e">
        <f t="shared" si="5"/>
        <v>#DIV/0!</v>
      </c>
    </row>
    <row r="45" spans="1:21" s="36" customFormat="1" ht="14.25">
      <c r="A45" s="58" t="s">
        <v>78</v>
      </c>
      <c r="B45" s="64"/>
      <c r="C45" s="68"/>
      <c r="D45" s="68"/>
      <c r="E45" s="68"/>
      <c r="F45" s="68"/>
      <c r="G45" s="68"/>
      <c r="H45" s="68"/>
      <c r="I45" s="68"/>
      <c r="J45" s="68"/>
      <c r="K45" s="68"/>
      <c r="L45" s="69" t="e">
        <f t="shared" si="2"/>
        <v>#DIV/0!</v>
      </c>
      <c r="M45" s="68"/>
      <c r="N45" s="68"/>
      <c r="O45" s="69" t="e">
        <f t="shared" si="3"/>
        <v>#DIV/0!</v>
      </c>
      <c r="P45" s="68"/>
      <c r="Q45" s="68"/>
      <c r="R45" s="69" t="e">
        <f t="shared" si="4"/>
        <v>#DIV/0!</v>
      </c>
      <c r="S45" s="68"/>
      <c r="T45" s="68"/>
      <c r="U45" s="69" t="e">
        <f t="shared" si="5"/>
        <v>#DIV/0!</v>
      </c>
    </row>
    <row r="46" spans="1:21" s="36" customFormat="1" ht="14.25">
      <c r="A46" s="59" t="s">
        <v>164</v>
      </c>
      <c r="B46" s="71"/>
      <c r="C46" s="68"/>
      <c r="D46" s="68"/>
      <c r="E46" s="68"/>
      <c r="F46" s="68"/>
      <c r="G46" s="68"/>
      <c r="H46" s="68"/>
      <c r="I46" s="68"/>
      <c r="J46" s="68"/>
      <c r="K46" s="68"/>
      <c r="L46" s="69" t="e">
        <f t="shared" si="2"/>
        <v>#DIV/0!</v>
      </c>
      <c r="M46" s="68"/>
      <c r="N46" s="68"/>
      <c r="O46" s="69" t="e">
        <f t="shared" si="3"/>
        <v>#DIV/0!</v>
      </c>
      <c r="P46" s="68"/>
      <c r="Q46" s="68"/>
      <c r="R46" s="69" t="e">
        <f t="shared" si="4"/>
        <v>#DIV/0!</v>
      </c>
      <c r="S46" s="68"/>
      <c r="T46" s="68"/>
      <c r="U46" s="69" t="e">
        <f t="shared" si="5"/>
        <v>#DIV/0!</v>
      </c>
    </row>
    <row r="47" spans="1:21" s="36" customFormat="1" ht="14.25">
      <c r="A47" s="59" t="s">
        <v>165</v>
      </c>
      <c r="B47" s="67"/>
      <c r="C47" s="68"/>
      <c r="D47" s="68"/>
      <c r="E47" s="68"/>
      <c r="F47" s="68"/>
      <c r="G47" s="68"/>
      <c r="H47" s="68"/>
      <c r="I47" s="68"/>
      <c r="J47" s="68"/>
      <c r="K47" s="68"/>
      <c r="L47" s="69" t="e">
        <f t="shared" si="2"/>
        <v>#DIV/0!</v>
      </c>
      <c r="M47" s="68"/>
      <c r="N47" s="68"/>
      <c r="O47" s="69" t="e">
        <f t="shared" si="3"/>
        <v>#DIV/0!</v>
      </c>
      <c r="P47" s="68"/>
      <c r="Q47" s="68"/>
      <c r="R47" s="69" t="e">
        <f t="shared" si="4"/>
        <v>#DIV/0!</v>
      </c>
      <c r="S47" s="68"/>
      <c r="T47" s="68"/>
      <c r="U47" s="69" t="e">
        <f t="shared" si="5"/>
        <v>#DIV/0!</v>
      </c>
    </row>
    <row r="48" spans="1:21" s="36" customFormat="1" ht="14.25">
      <c r="A48" s="54" t="s">
        <v>7</v>
      </c>
      <c r="B48" s="64"/>
      <c r="C48" s="68"/>
      <c r="D48" s="68"/>
      <c r="E48" s="68"/>
      <c r="F48" s="68"/>
      <c r="G48" s="68"/>
      <c r="H48" s="68"/>
      <c r="I48" s="68"/>
      <c r="J48" s="68"/>
      <c r="K48" s="68"/>
      <c r="L48" s="69" t="e">
        <f t="shared" si="2"/>
        <v>#DIV/0!</v>
      </c>
      <c r="M48" s="68"/>
      <c r="N48" s="68"/>
      <c r="O48" s="69" t="e">
        <f t="shared" si="3"/>
        <v>#DIV/0!</v>
      </c>
      <c r="P48" s="68"/>
      <c r="Q48" s="68"/>
      <c r="R48" s="69" t="e">
        <f t="shared" si="4"/>
        <v>#DIV/0!</v>
      </c>
      <c r="S48" s="68"/>
      <c r="T48" s="68"/>
      <c r="U48" s="69" t="e">
        <f t="shared" si="5"/>
        <v>#DIV/0!</v>
      </c>
    </row>
    <row r="49" spans="1:21" s="36" customFormat="1" ht="14.25">
      <c r="A49" s="54" t="s">
        <v>83</v>
      </c>
      <c r="B49" s="64"/>
      <c r="C49" s="68"/>
      <c r="D49" s="68"/>
      <c r="E49" s="68"/>
      <c r="F49" s="68"/>
      <c r="G49" s="68"/>
      <c r="H49" s="68"/>
      <c r="I49" s="68"/>
      <c r="J49" s="68"/>
      <c r="K49" s="68"/>
      <c r="L49" s="69" t="e">
        <f t="shared" si="2"/>
        <v>#DIV/0!</v>
      </c>
      <c r="M49" s="68"/>
      <c r="N49" s="68"/>
      <c r="O49" s="69" t="e">
        <f t="shared" si="3"/>
        <v>#DIV/0!</v>
      </c>
      <c r="P49" s="68"/>
      <c r="Q49" s="68"/>
      <c r="R49" s="69" t="e">
        <f t="shared" si="4"/>
        <v>#DIV/0!</v>
      </c>
      <c r="S49" s="68"/>
      <c r="T49" s="68"/>
      <c r="U49" s="69" t="e">
        <f t="shared" si="5"/>
        <v>#DIV/0!</v>
      </c>
    </row>
    <row r="50" spans="1:21" s="36" customFormat="1" ht="14.25">
      <c r="A50" s="27" t="s">
        <v>74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9" t="e">
        <f t="shared" si="2"/>
        <v>#DIV/0!</v>
      </c>
      <c r="M50" s="68"/>
      <c r="N50" s="68"/>
      <c r="O50" s="69" t="e">
        <f t="shared" si="3"/>
        <v>#DIV/0!</v>
      </c>
      <c r="P50" s="68"/>
      <c r="Q50" s="68"/>
      <c r="R50" s="69" t="e">
        <f t="shared" si="4"/>
        <v>#DIV/0!</v>
      </c>
      <c r="S50" s="68"/>
      <c r="T50" s="68"/>
      <c r="U50" s="69" t="e">
        <f t="shared" si="5"/>
        <v>#DIV/0!</v>
      </c>
    </row>
    <row r="51" spans="1:21" s="36" customFormat="1" ht="14.25">
      <c r="A51" s="27" t="s">
        <v>73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9" t="e">
        <f t="shared" si="2"/>
        <v>#DIV/0!</v>
      </c>
      <c r="M51" s="68"/>
      <c r="N51" s="68"/>
      <c r="O51" s="69" t="e">
        <f t="shared" si="3"/>
        <v>#DIV/0!</v>
      </c>
      <c r="P51" s="68"/>
      <c r="Q51" s="68"/>
      <c r="R51" s="69" t="e">
        <f t="shared" si="4"/>
        <v>#DIV/0!</v>
      </c>
      <c r="S51" s="68"/>
      <c r="T51" s="68"/>
      <c r="U51" s="69" t="e">
        <f t="shared" si="5"/>
        <v>#DIV/0!</v>
      </c>
    </row>
    <row r="52" spans="1:21" s="36" customFormat="1" ht="14.25">
      <c r="A52" s="27" t="s">
        <v>72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9" t="e">
        <f t="shared" si="2"/>
        <v>#DIV/0!</v>
      </c>
      <c r="M52" s="68"/>
      <c r="N52" s="68"/>
      <c r="O52" s="69" t="e">
        <f t="shared" si="3"/>
        <v>#DIV/0!</v>
      </c>
      <c r="P52" s="68"/>
      <c r="Q52" s="68"/>
      <c r="R52" s="69" t="e">
        <f t="shared" si="4"/>
        <v>#DIV/0!</v>
      </c>
      <c r="S52" s="68"/>
      <c r="T52" s="68"/>
      <c r="U52" s="69" t="e">
        <f t="shared" si="5"/>
        <v>#DIV/0!</v>
      </c>
    </row>
    <row r="53" spans="1:21" s="36" customFormat="1" ht="14.25">
      <c r="A53" s="27" t="s">
        <v>7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9" t="e">
        <f t="shared" si="2"/>
        <v>#DIV/0!</v>
      </c>
      <c r="M53" s="68"/>
      <c r="N53" s="68"/>
      <c r="O53" s="69" t="e">
        <f t="shared" si="3"/>
        <v>#DIV/0!</v>
      </c>
      <c r="P53" s="68"/>
      <c r="Q53" s="68"/>
      <c r="R53" s="69" t="e">
        <f t="shared" si="4"/>
        <v>#DIV/0!</v>
      </c>
      <c r="S53" s="68"/>
      <c r="T53" s="68"/>
      <c r="U53" s="69" t="e">
        <f t="shared" si="5"/>
        <v>#DIV/0!</v>
      </c>
    </row>
    <row r="54" spans="1:21" s="36" customFormat="1" ht="14.25">
      <c r="A54" s="54" t="s">
        <v>155</v>
      </c>
      <c r="B54" s="64"/>
      <c r="C54" s="68"/>
      <c r="D54" s="68"/>
      <c r="E54" s="68"/>
      <c r="F54" s="68"/>
      <c r="G54" s="68"/>
      <c r="H54" s="68"/>
      <c r="I54" s="68"/>
      <c r="J54" s="68"/>
      <c r="K54" s="68"/>
      <c r="L54" s="69" t="e">
        <f t="shared" si="2"/>
        <v>#DIV/0!</v>
      </c>
      <c r="M54" s="68"/>
      <c r="N54" s="68"/>
      <c r="O54" s="69" t="e">
        <f t="shared" si="3"/>
        <v>#DIV/0!</v>
      </c>
      <c r="P54" s="68"/>
      <c r="Q54" s="68"/>
      <c r="R54" s="69" t="e">
        <f t="shared" si="4"/>
        <v>#DIV/0!</v>
      </c>
      <c r="S54" s="68"/>
      <c r="T54" s="68"/>
      <c r="U54" s="69" t="e">
        <f t="shared" si="5"/>
        <v>#DIV/0!</v>
      </c>
    </row>
    <row r="55" spans="1:21" s="36" customFormat="1" ht="14.25">
      <c r="A55" s="27" t="s">
        <v>162</v>
      </c>
      <c r="B55" s="64"/>
      <c r="C55" s="68"/>
      <c r="D55" s="68"/>
      <c r="E55" s="68"/>
      <c r="F55" s="68"/>
      <c r="G55" s="68"/>
      <c r="H55" s="68"/>
      <c r="I55" s="68"/>
      <c r="J55" s="68"/>
      <c r="K55" s="68"/>
      <c r="L55" s="69" t="e">
        <f t="shared" si="2"/>
        <v>#DIV/0!</v>
      </c>
      <c r="M55" s="68"/>
      <c r="N55" s="68"/>
      <c r="O55" s="69" t="e">
        <f t="shared" si="3"/>
        <v>#DIV/0!</v>
      </c>
      <c r="P55" s="68"/>
      <c r="Q55" s="68"/>
      <c r="R55" s="69" t="e">
        <f t="shared" si="4"/>
        <v>#DIV/0!</v>
      </c>
      <c r="S55" s="68"/>
      <c r="T55" s="68"/>
      <c r="U55" s="69" t="e">
        <f t="shared" si="5"/>
        <v>#DIV/0!</v>
      </c>
    </row>
    <row r="56" spans="1:21" s="36" customFormat="1" ht="14.25">
      <c r="A56" s="27" t="s">
        <v>160</v>
      </c>
      <c r="B56" s="64"/>
      <c r="C56" s="68"/>
      <c r="D56" s="68"/>
      <c r="E56" s="68"/>
      <c r="F56" s="68"/>
      <c r="G56" s="68"/>
      <c r="H56" s="68"/>
      <c r="I56" s="68"/>
      <c r="J56" s="68"/>
      <c r="K56" s="68"/>
      <c r="L56" s="69" t="e">
        <f t="shared" si="2"/>
        <v>#DIV/0!</v>
      </c>
      <c r="M56" s="68"/>
      <c r="N56" s="68"/>
      <c r="O56" s="69" t="e">
        <f t="shared" si="3"/>
        <v>#DIV/0!</v>
      </c>
      <c r="P56" s="68"/>
      <c r="Q56" s="68"/>
      <c r="R56" s="69" t="e">
        <f t="shared" si="4"/>
        <v>#DIV/0!</v>
      </c>
      <c r="S56" s="68"/>
      <c r="T56" s="68"/>
      <c r="U56" s="69" t="e">
        <f t="shared" si="5"/>
        <v>#DIV/0!</v>
      </c>
    </row>
    <row r="57" spans="1:21" s="36" customFormat="1" ht="14.25">
      <c r="A57" s="35" t="s">
        <v>7</v>
      </c>
      <c r="B57" s="64"/>
      <c r="C57" s="68"/>
      <c r="D57" s="68"/>
      <c r="E57" s="68"/>
      <c r="F57" s="68"/>
      <c r="G57" s="68"/>
      <c r="H57" s="68"/>
      <c r="I57" s="68"/>
      <c r="J57" s="68"/>
      <c r="K57" s="68"/>
      <c r="L57" s="69" t="e">
        <f t="shared" si="2"/>
        <v>#DIV/0!</v>
      </c>
      <c r="M57" s="68"/>
      <c r="N57" s="68"/>
      <c r="O57" s="69" t="e">
        <f t="shared" si="3"/>
        <v>#DIV/0!</v>
      </c>
      <c r="P57" s="68"/>
      <c r="Q57" s="68"/>
      <c r="R57" s="69" t="e">
        <f t="shared" si="4"/>
        <v>#DIV/0!</v>
      </c>
      <c r="S57" s="68"/>
      <c r="T57" s="68"/>
      <c r="U57" s="69" t="e">
        <f t="shared" si="5"/>
        <v>#DIV/0!</v>
      </c>
    </row>
    <row r="58" spans="1:21" s="36" customFormat="1" ht="14.25">
      <c r="A58" s="54" t="s">
        <v>70</v>
      </c>
      <c r="B58" s="64"/>
      <c r="C58" s="68"/>
      <c r="D58" s="68"/>
      <c r="E58" s="68"/>
      <c r="F58" s="68"/>
      <c r="G58" s="68"/>
      <c r="H58" s="68"/>
      <c r="I58" s="68"/>
      <c r="J58" s="68"/>
      <c r="K58" s="68"/>
      <c r="L58" s="69" t="e">
        <f t="shared" si="2"/>
        <v>#DIV/0!</v>
      </c>
      <c r="M58" s="68"/>
      <c r="N58" s="68"/>
      <c r="O58" s="69" t="e">
        <f t="shared" si="3"/>
        <v>#DIV/0!</v>
      </c>
      <c r="P58" s="68"/>
      <c r="Q58" s="68"/>
      <c r="R58" s="69" t="e">
        <f t="shared" si="4"/>
        <v>#DIV/0!</v>
      </c>
      <c r="S58" s="68"/>
      <c r="T58" s="68"/>
      <c r="U58" s="69" t="e">
        <f t="shared" si="5"/>
        <v>#DIV/0!</v>
      </c>
    </row>
    <row r="59" spans="1:21" s="36" customFormat="1" ht="14.25">
      <c r="A59" s="27" t="s">
        <v>156</v>
      </c>
      <c r="B59" s="64"/>
      <c r="C59" s="68"/>
      <c r="D59" s="68"/>
      <c r="E59" s="68"/>
      <c r="F59" s="68"/>
      <c r="G59" s="68"/>
      <c r="H59" s="68"/>
      <c r="I59" s="68"/>
      <c r="J59" s="68"/>
      <c r="K59" s="68"/>
      <c r="L59" s="69" t="e">
        <f t="shared" si="2"/>
        <v>#DIV/0!</v>
      </c>
      <c r="M59" s="68"/>
      <c r="N59" s="68"/>
      <c r="O59" s="69" t="e">
        <f t="shared" si="3"/>
        <v>#DIV/0!</v>
      </c>
      <c r="P59" s="68"/>
      <c r="Q59" s="68"/>
      <c r="R59" s="69" t="e">
        <f t="shared" si="4"/>
        <v>#DIV/0!</v>
      </c>
      <c r="S59" s="68"/>
      <c r="T59" s="68"/>
      <c r="U59" s="69" t="e">
        <f t="shared" si="5"/>
        <v>#DIV/0!</v>
      </c>
    </row>
    <row r="60" spans="1:21" s="36" customFormat="1" ht="14.25">
      <c r="A60" s="27" t="s">
        <v>157</v>
      </c>
      <c r="B60" s="64"/>
      <c r="C60" s="68"/>
      <c r="D60" s="68"/>
      <c r="E60" s="68"/>
      <c r="F60" s="68"/>
      <c r="G60" s="68"/>
      <c r="H60" s="68"/>
      <c r="I60" s="68"/>
      <c r="J60" s="68"/>
      <c r="K60" s="68"/>
      <c r="L60" s="69" t="e">
        <f t="shared" si="2"/>
        <v>#DIV/0!</v>
      </c>
      <c r="M60" s="68"/>
      <c r="N60" s="68"/>
      <c r="O60" s="69" t="e">
        <f t="shared" si="3"/>
        <v>#DIV/0!</v>
      </c>
      <c r="P60" s="68"/>
      <c r="Q60" s="68"/>
      <c r="R60" s="69" t="e">
        <f t="shared" si="4"/>
        <v>#DIV/0!</v>
      </c>
      <c r="S60" s="68"/>
      <c r="T60" s="68"/>
      <c r="U60" s="69" t="e">
        <f t="shared" si="5"/>
        <v>#DIV/0!</v>
      </c>
    </row>
    <row r="61" spans="1:21" s="36" customFormat="1" ht="14.25">
      <c r="A61" s="27" t="s">
        <v>158</v>
      </c>
      <c r="B61" s="64"/>
      <c r="C61" s="68"/>
      <c r="D61" s="68"/>
      <c r="E61" s="68"/>
      <c r="F61" s="68"/>
      <c r="G61" s="68"/>
      <c r="H61" s="68"/>
      <c r="I61" s="68"/>
      <c r="J61" s="68"/>
      <c r="K61" s="68"/>
      <c r="L61" s="69" t="e">
        <f t="shared" si="2"/>
        <v>#DIV/0!</v>
      </c>
      <c r="M61" s="68"/>
      <c r="N61" s="68"/>
      <c r="O61" s="69" t="e">
        <f t="shared" si="3"/>
        <v>#DIV/0!</v>
      </c>
      <c r="P61" s="68"/>
      <c r="Q61" s="68"/>
      <c r="R61" s="69" t="e">
        <f t="shared" si="4"/>
        <v>#DIV/0!</v>
      </c>
      <c r="S61" s="68"/>
      <c r="T61" s="68"/>
      <c r="U61" s="69" t="e">
        <f t="shared" si="5"/>
        <v>#DIV/0!</v>
      </c>
    </row>
    <row r="62" spans="1:21" s="36" customFormat="1" ht="14.25">
      <c r="A62" s="5" t="s">
        <v>218</v>
      </c>
      <c r="B62" s="64"/>
      <c r="C62" s="68"/>
      <c r="D62" s="68"/>
      <c r="E62" s="68"/>
      <c r="F62" s="68"/>
      <c r="G62" s="68"/>
      <c r="H62" s="68"/>
      <c r="I62" s="68"/>
      <c r="J62" s="68"/>
      <c r="K62" s="68"/>
      <c r="L62" s="69" t="e">
        <f t="shared" si="2"/>
        <v>#DIV/0!</v>
      </c>
      <c r="M62" s="68"/>
      <c r="N62" s="68"/>
      <c r="O62" s="69" t="e">
        <f t="shared" si="3"/>
        <v>#DIV/0!</v>
      </c>
      <c r="P62" s="68"/>
      <c r="Q62" s="68"/>
      <c r="R62" s="69" t="e">
        <f t="shared" si="4"/>
        <v>#DIV/0!</v>
      </c>
      <c r="S62" s="68"/>
      <c r="T62" s="68"/>
      <c r="U62" s="69" t="e">
        <f t="shared" si="5"/>
        <v>#DIV/0!</v>
      </c>
    </row>
    <row r="63" spans="1:21" s="39" customFormat="1" ht="33.75" customHeight="1">
      <c r="A63" s="57" t="s">
        <v>182</v>
      </c>
      <c r="B63" s="74">
        <f>B64+B68+B74+B77+B81</f>
        <v>0</v>
      </c>
      <c r="C63" s="74">
        <f aca="true" t="shared" si="8" ref="C63:T63">C64+C68+C74+C77+C81</f>
        <v>0</v>
      </c>
      <c r="D63" s="74">
        <f t="shared" si="8"/>
        <v>0</v>
      </c>
      <c r="E63" s="74">
        <f t="shared" si="8"/>
        <v>0</v>
      </c>
      <c r="F63" s="74">
        <f t="shared" si="8"/>
        <v>0</v>
      </c>
      <c r="G63" s="74">
        <f t="shared" si="8"/>
        <v>0</v>
      </c>
      <c r="H63" s="74">
        <f t="shared" si="8"/>
        <v>0</v>
      </c>
      <c r="I63" s="74">
        <f t="shared" si="8"/>
        <v>0</v>
      </c>
      <c r="J63" s="74">
        <f t="shared" si="8"/>
        <v>0</v>
      </c>
      <c r="K63" s="74">
        <f t="shared" si="8"/>
        <v>0</v>
      </c>
      <c r="L63" s="73" t="e">
        <f t="shared" si="2"/>
        <v>#DIV/0!</v>
      </c>
      <c r="M63" s="74">
        <f t="shared" si="8"/>
        <v>0</v>
      </c>
      <c r="N63" s="74">
        <f t="shared" si="8"/>
        <v>0</v>
      </c>
      <c r="O63" s="73" t="e">
        <f t="shared" si="3"/>
        <v>#DIV/0!</v>
      </c>
      <c r="P63" s="74">
        <f t="shared" si="8"/>
        <v>0</v>
      </c>
      <c r="Q63" s="74">
        <f t="shared" si="8"/>
        <v>0</v>
      </c>
      <c r="R63" s="73" t="e">
        <f t="shared" si="4"/>
        <v>#DIV/0!</v>
      </c>
      <c r="S63" s="74">
        <f t="shared" si="8"/>
        <v>0</v>
      </c>
      <c r="T63" s="74">
        <f t="shared" si="8"/>
        <v>0</v>
      </c>
      <c r="U63" s="73" t="e">
        <f t="shared" si="5"/>
        <v>#DIV/0!</v>
      </c>
    </row>
    <row r="64" spans="1:21" s="36" customFormat="1" ht="14.25">
      <c r="A64" s="54" t="s">
        <v>82</v>
      </c>
      <c r="B64" s="64"/>
      <c r="C64" s="68"/>
      <c r="D64" s="68"/>
      <c r="E64" s="68"/>
      <c r="F64" s="68"/>
      <c r="G64" s="68"/>
      <c r="H64" s="68"/>
      <c r="I64" s="68"/>
      <c r="J64" s="68"/>
      <c r="K64" s="68"/>
      <c r="L64" s="69" t="e">
        <f t="shared" si="2"/>
        <v>#DIV/0!</v>
      </c>
      <c r="M64" s="68"/>
      <c r="N64" s="68"/>
      <c r="O64" s="69" t="e">
        <f t="shared" si="3"/>
        <v>#DIV/0!</v>
      </c>
      <c r="P64" s="68"/>
      <c r="Q64" s="68"/>
      <c r="R64" s="69" t="e">
        <f t="shared" si="4"/>
        <v>#DIV/0!</v>
      </c>
      <c r="S64" s="68"/>
      <c r="T64" s="68"/>
      <c r="U64" s="69" t="e">
        <f t="shared" si="5"/>
        <v>#DIV/0!</v>
      </c>
    </row>
    <row r="65" spans="1:21" s="36" customFormat="1" ht="14.25">
      <c r="A65" s="58" t="s">
        <v>159</v>
      </c>
      <c r="B65" s="64"/>
      <c r="C65" s="68"/>
      <c r="D65" s="68"/>
      <c r="E65" s="68"/>
      <c r="F65" s="68"/>
      <c r="G65" s="68"/>
      <c r="H65" s="68"/>
      <c r="I65" s="68"/>
      <c r="J65" s="68"/>
      <c r="K65" s="68"/>
      <c r="L65" s="69" t="e">
        <f t="shared" si="2"/>
        <v>#DIV/0!</v>
      </c>
      <c r="M65" s="68"/>
      <c r="N65" s="68"/>
      <c r="O65" s="69" t="e">
        <f t="shared" si="3"/>
        <v>#DIV/0!</v>
      </c>
      <c r="P65" s="68"/>
      <c r="Q65" s="68"/>
      <c r="R65" s="69" t="e">
        <f t="shared" si="4"/>
        <v>#DIV/0!</v>
      </c>
      <c r="S65" s="68"/>
      <c r="T65" s="68"/>
      <c r="U65" s="69" t="e">
        <f t="shared" si="5"/>
        <v>#DIV/0!</v>
      </c>
    </row>
    <row r="66" spans="1:21" s="36" customFormat="1" ht="14.25">
      <c r="A66" s="58" t="s">
        <v>78</v>
      </c>
      <c r="B66" s="64"/>
      <c r="C66" s="68"/>
      <c r="D66" s="68"/>
      <c r="E66" s="68"/>
      <c r="F66" s="68"/>
      <c r="G66" s="68"/>
      <c r="H66" s="68"/>
      <c r="I66" s="68"/>
      <c r="J66" s="68"/>
      <c r="K66" s="68"/>
      <c r="L66" s="69" t="e">
        <f t="shared" si="2"/>
        <v>#DIV/0!</v>
      </c>
      <c r="M66" s="68"/>
      <c r="N66" s="68"/>
      <c r="O66" s="69" t="e">
        <f t="shared" si="3"/>
        <v>#DIV/0!</v>
      </c>
      <c r="P66" s="68"/>
      <c r="Q66" s="68"/>
      <c r="R66" s="69" t="e">
        <f t="shared" si="4"/>
        <v>#DIV/0!</v>
      </c>
      <c r="S66" s="68"/>
      <c r="T66" s="68"/>
      <c r="U66" s="69" t="e">
        <f t="shared" si="5"/>
        <v>#DIV/0!</v>
      </c>
    </row>
    <row r="67" spans="1:21" s="36" customFormat="1" ht="14.25">
      <c r="A67" s="35" t="s">
        <v>7</v>
      </c>
      <c r="B67" s="64"/>
      <c r="C67" s="68"/>
      <c r="D67" s="68"/>
      <c r="E67" s="68"/>
      <c r="F67" s="68"/>
      <c r="G67" s="68"/>
      <c r="H67" s="68"/>
      <c r="I67" s="68"/>
      <c r="J67" s="68"/>
      <c r="K67" s="68"/>
      <c r="L67" s="69" t="e">
        <f t="shared" si="2"/>
        <v>#DIV/0!</v>
      </c>
      <c r="M67" s="68"/>
      <c r="N67" s="68"/>
      <c r="O67" s="69" t="e">
        <f t="shared" si="3"/>
        <v>#DIV/0!</v>
      </c>
      <c r="P67" s="68"/>
      <c r="Q67" s="68"/>
      <c r="R67" s="69" t="e">
        <f t="shared" si="4"/>
        <v>#DIV/0!</v>
      </c>
      <c r="S67" s="68"/>
      <c r="T67" s="68"/>
      <c r="U67" s="69" t="e">
        <f t="shared" si="5"/>
        <v>#DIV/0!</v>
      </c>
    </row>
    <row r="68" spans="1:21" s="36" customFormat="1" ht="14.25">
      <c r="A68" s="54" t="s">
        <v>83</v>
      </c>
      <c r="B68" s="64"/>
      <c r="C68" s="68"/>
      <c r="D68" s="68"/>
      <c r="E68" s="68"/>
      <c r="F68" s="68"/>
      <c r="G68" s="68"/>
      <c r="H68" s="68"/>
      <c r="I68" s="68"/>
      <c r="J68" s="68"/>
      <c r="K68" s="68"/>
      <c r="L68" s="69" t="e">
        <f t="shared" si="2"/>
        <v>#DIV/0!</v>
      </c>
      <c r="M68" s="68"/>
      <c r="N68" s="68"/>
      <c r="O68" s="69" t="e">
        <f t="shared" si="3"/>
        <v>#DIV/0!</v>
      </c>
      <c r="P68" s="68"/>
      <c r="Q68" s="68"/>
      <c r="R68" s="69" t="e">
        <f t="shared" si="4"/>
        <v>#DIV/0!</v>
      </c>
      <c r="S68" s="68"/>
      <c r="T68" s="68"/>
      <c r="U68" s="69" t="e">
        <f t="shared" si="5"/>
        <v>#DIV/0!</v>
      </c>
    </row>
    <row r="69" spans="1:21" s="36" customFormat="1" ht="14.25">
      <c r="A69" s="27" t="s">
        <v>74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9" t="e">
        <f t="shared" si="2"/>
        <v>#DIV/0!</v>
      </c>
      <c r="M69" s="68"/>
      <c r="N69" s="68"/>
      <c r="O69" s="69" t="e">
        <f t="shared" si="3"/>
        <v>#DIV/0!</v>
      </c>
      <c r="P69" s="68"/>
      <c r="Q69" s="68"/>
      <c r="R69" s="69" t="e">
        <f t="shared" si="4"/>
        <v>#DIV/0!</v>
      </c>
      <c r="S69" s="68"/>
      <c r="T69" s="68"/>
      <c r="U69" s="69" t="e">
        <f t="shared" si="5"/>
        <v>#DIV/0!</v>
      </c>
    </row>
    <row r="70" spans="1:21" s="36" customFormat="1" ht="14.25">
      <c r="A70" s="27" t="s">
        <v>73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9" t="e">
        <f t="shared" si="2"/>
        <v>#DIV/0!</v>
      </c>
      <c r="M70" s="68"/>
      <c r="N70" s="68"/>
      <c r="O70" s="69" t="e">
        <f t="shared" si="3"/>
        <v>#DIV/0!</v>
      </c>
      <c r="P70" s="68"/>
      <c r="Q70" s="68"/>
      <c r="R70" s="69" t="e">
        <f t="shared" si="4"/>
        <v>#DIV/0!</v>
      </c>
      <c r="S70" s="68"/>
      <c r="T70" s="68"/>
      <c r="U70" s="69" t="e">
        <f t="shared" si="5"/>
        <v>#DIV/0!</v>
      </c>
    </row>
    <row r="71" spans="1:21" s="36" customFormat="1" ht="14.25">
      <c r="A71" s="27" t="s">
        <v>72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9" t="e">
        <f t="shared" si="2"/>
        <v>#DIV/0!</v>
      </c>
      <c r="M71" s="68"/>
      <c r="N71" s="68"/>
      <c r="O71" s="69" t="e">
        <f t="shared" si="3"/>
        <v>#DIV/0!</v>
      </c>
      <c r="P71" s="68"/>
      <c r="Q71" s="68"/>
      <c r="R71" s="69" t="e">
        <f t="shared" si="4"/>
        <v>#DIV/0!</v>
      </c>
      <c r="S71" s="68"/>
      <c r="T71" s="68"/>
      <c r="U71" s="69" t="e">
        <f t="shared" si="5"/>
        <v>#DIV/0!</v>
      </c>
    </row>
    <row r="72" spans="1:21" s="36" customFormat="1" ht="15.75" customHeight="1">
      <c r="A72" s="58" t="s">
        <v>161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9" t="e">
        <f t="shared" si="2"/>
        <v>#DIV/0!</v>
      </c>
      <c r="M72" s="68"/>
      <c r="N72" s="68"/>
      <c r="O72" s="69" t="e">
        <f t="shared" si="3"/>
        <v>#DIV/0!</v>
      </c>
      <c r="P72" s="68"/>
      <c r="Q72" s="68"/>
      <c r="R72" s="69" t="e">
        <f t="shared" si="4"/>
        <v>#DIV/0!</v>
      </c>
      <c r="S72" s="68"/>
      <c r="T72" s="68"/>
      <c r="U72" s="69" t="e">
        <f t="shared" si="5"/>
        <v>#DIV/0!</v>
      </c>
    </row>
    <row r="73" spans="1:21" s="36" customFormat="1" ht="14.25">
      <c r="A73" s="35" t="s">
        <v>7</v>
      </c>
      <c r="B73" s="64"/>
      <c r="C73" s="68"/>
      <c r="D73" s="68"/>
      <c r="E73" s="68"/>
      <c r="F73" s="68"/>
      <c r="G73" s="68"/>
      <c r="H73" s="68"/>
      <c r="I73" s="68"/>
      <c r="J73" s="68"/>
      <c r="K73" s="68"/>
      <c r="L73" s="69" t="e">
        <f t="shared" si="2"/>
        <v>#DIV/0!</v>
      </c>
      <c r="M73" s="68"/>
      <c r="N73" s="68"/>
      <c r="O73" s="69" t="e">
        <f t="shared" si="3"/>
        <v>#DIV/0!</v>
      </c>
      <c r="P73" s="68"/>
      <c r="Q73" s="68"/>
      <c r="R73" s="69" t="e">
        <f t="shared" si="4"/>
        <v>#DIV/0!</v>
      </c>
      <c r="S73" s="68"/>
      <c r="T73" s="68"/>
      <c r="U73" s="69" t="e">
        <f t="shared" si="5"/>
        <v>#DIV/0!</v>
      </c>
    </row>
    <row r="74" spans="1:21" s="36" customFormat="1" ht="14.25">
      <c r="A74" s="54" t="s">
        <v>155</v>
      </c>
      <c r="B74" s="64"/>
      <c r="C74" s="68"/>
      <c r="D74" s="68"/>
      <c r="E74" s="68"/>
      <c r="F74" s="68"/>
      <c r="G74" s="68"/>
      <c r="H74" s="68"/>
      <c r="I74" s="68"/>
      <c r="J74" s="68"/>
      <c r="K74" s="68"/>
      <c r="L74" s="69" t="e">
        <f t="shared" si="2"/>
        <v>#DIV/0!</v>
      </c>
      <c r="M74" s="68"/>
      <c r="N74" s="68"/>
      <c r="O74" s="69" t="e">
        <f t="shared" si="3"/>
        <v>#DIV/0!</v>
      </c>
      <c r="P74" s="68"/>
      <c r="Q74" s="68"/>
      <c r="R74" s="69" t="e">
        <f t="shared" si="4"/>
        <v>#DIV/0!</v>
      </c>
      <c r="S74" s="68"/>
      <c r="T74" s="68"/>
      <c r="U74" s="69" t="e">
        <f t="shared" si="5"/>
        <v>#DIV/0!</v>
      </c>
    </row>
    <row r="75" spans="1:21" s="36" customFormat="1" ht="14.25">
      <c r="A75" s="27" t="s">
        <v>162</v>
      </c>
      <c r="B75" s="64"/>
      <c r="C75" s="68"/>
      <c r="D75" s="68"/>
      <c r="E75" s="68"/>
      <c r="F75" s="68"/>
      <c r="G75" s="68"/>
      <c r="H75" s="68"/>
      <c r="I75" s="68"/>
      <c r="J75" s="68"/>
      <c r="K75" s="68"/>
      <c r="L75" s="69" t="e">
        <f t="shared" si="2"/>
        <v>#DIV/0!</v>
      </c>
      <c r="M75" s="68"/>
      <c r="N75" s="68"/>
      <c r="O75" s="69" t="e">
        <f t="shared" si="3"/>
        <v>#DIV/0!</v>
      </c>
      <c r="P75" s="68"/>
      <c r="Q75" s="68"/>
      <c r="R75" s="69" t="e">
        <f t="shared" si="4"/>
        <v>#DIV/0!</v>
      </c>
      <c r="S75" s="68"/>
      <c r="T75" s="68"/>
      <c r="U75" s="69" t="e">
        <f t="shared" si="5"/>
        <v>#DIV/0!</v>
      </c>
    </row>
    <row r="76" spans="1:21" s="36" customFormat="1" ht="14.25">
      <c r="A76" s="27" t="s">
        <v>160</v>
      </c>
      <c r="B76" s="64"/>
      <c r="C76" s="68"/>
      <c r="D76" s="68"/>
      <c r="E76" s="68"/>
      <c r="F76" s="68"/>
      <c r="G76" s="68"/>
      <c r="H76" s="68"/>
      <c r="I76" s="68"/>
      <c r="J76" s="68"/>
      <c r="K76" s="68"/>
      <c r="L76" s="69" t="e">
        <f aca="true" t="shared" si="9" ref="L76:L94">K76/C76</f>
        <v>#DIV/0!</v>
      </c>
      <c r="M76" s="68"/>
      <c r="N76" s="68"/>
      <c r="O76" s="69" t="e">
        <f aca="true" t="shared" si="10" ref="O76:O94">N76/E76</f>
        <v>#DIV/0!</v>
      </c>
      <c r="P76" s="68"/>
      <c r="Q76" s="68"/>
      <c r="R76" s="69" t="e">
        <f aca="true" t="shared" si="11" ref="R76:R94">Q76/G76</f>
        <v>#DIV/0!</v>
      </c>
      <c r="S76" s="68"/>
      <c r="T76" s="68"/>
      <c r="U76" s="69" t="e">
        <f aca="true" t="shared" si="12" ref="U76:U94">T76/I76</f>
        <v>#DIV/0!</v>
      </c>
    </row>
    <row r="77" spans="1:21" s="36" customFormat="1" ht="14.25">
      <c r="A77" s="54" t="s">
        <v>70</v>
      </c>
      <c r="B77" s="64"/>
      <c r="C77" s="68"/>
      <c r="D77" s="68"/>
      <c r="E77" s="68"/>
      <c r="F77" s="68"/>
      <c r="G77" s="68"/>
      <c r="H77" s="68"/>
      <c r="I77" s="68"/>
      <c r="J77" s="68"/>
      <c r="K77" s="68"/>
      <c r="L77" s="69" t="e">
        <f t="shared" si="9"/>
        <v>#DIV/0!</v>
      </c>
      <c r="M77" s="68"/>
      <c r="N77" s="68"/>
      <c r="O77" s="69" t="e">
        <f t="shared" si="10"/>
        <v>#DIV/0!</v>
      </c>
      <c r="P77" s="68"/>
      <c r="Q77" s="68"/>
      <c r="R77" s="69" t="e">
        <f t="shared" si="11"/>
        <v>#DIV/0!</v>
      </c>
      <c r="S77" s="68"/>
      <c r="T77" s="68"/>
      <c r="U77" s="69" t="e">
        <f t="shared" si="12"/>
        <v>#DIV/0!</v>
      </c>
    </row>
    <row r="78" spans="1:21" s="36" customFormat="1" ht="14.25">
      <c r="A78" s="27" t="s">
        <v>156</v>
      </c>
      <c r="B78" s="64"/>
      <c r="C78" s="68"/>
      <c r="D78" s="68"/>
      <c r="E78" s="68"/>
      <c r="F78" s="68"/>
      <c r="G78" s="68"/>
      <c r="H78" s="68"/>
      <c r="I78" s="68"/>
      <c r="J78" s="68"/>
      <c r="K78" s="68"/>
      <c r="L78" s="69" t="e">
        <f t="shared" si="9"/>
        <v>#DIV/0!</v>
      </c>
      <c r="M78" s="68"/>
      <c r="N78" s="68"/>
      <c r="O78" s="69" t="e">
        <f t="shared" si="10"/>
        <v>#DIV/0!</v>
      </c>
      <c r="P78" s="68"/>
      <c r="Q78" s="68"/>
      <c r="R78" s="69" t="e">
        <f t="shared" si="11"/>
        <v>#DIV/0!</v>
      </c>
      <c r="S78" s="68"/>
      <c r="T78" s="68"/>
      <c r="U78" s="69" t="e">
        <f t="shared" si="12"/>
        <v>#DIV/0!</v>
      </c>
    </row>
    <row r="79" spans="1:21" s="36" customFormat="1" ht="14.25">
      <c r="A79" s="27" t="s">
        <v>157</v>
      </c>
      <c r="B79" s="64"/>
      <c r="C79" s="68"/>
      <c r="D79" s="68"/>
      <c r="E79" s="68"/>
      <c r="F79" s="68"/>
      <c r="G79" s="68"/>
      <c r="H79" s="68"/>
      <c r="I79" s="68"/>
      <c r="J79" s="68"/>
      <c r="K79" s="68"/>
      <c r="L79" s="69" t="e">
        <f t="shared" si="9"/>
        <v>#DIV/0!</v>
      </c>
      <c r="M79" s="68"/>
      <c r="N79" s="68"/>
      <c r="O79" s="69" t="e">
        <f t="shared" si="10"/>
        <v>#DIV/0!</v>
      </c>
      <c r="P79" s="68"/>
      <c r="Q79" s="68"/>
      <c r="R79" s="69" t="e">
        <f t="shared" si="11"/>
        <v>#DIV/0!</v>
      </c>
      <c r="S79" s="68"/>
      <c r="T79" s="68"/>
      <c r="U79" s="69" t="e">
        <f t="shared" si="12"/>
        <v>#DIV/0!</v>
      </c>
    </row>
    <row r="80" spans="1:21" s="36" customFormat="1" ht="14.25">
      <c r="A80" s="27" t="s">
        <v>158</v>
      </c>
      <c r="B80" s="64"/>
      <c r="C80" s="68"/>
      <c r="D80" s="68"/>
      <c r="E80" s="68"/>
      <c r="F80" s="68"/>
      <c r="G80" s="68"/>
      <c r="H80" s="68"/>
      <c r="I80" s="68"/>
      <c r="J80" s="68"/>
      <c r="K80" s="68"/>
      <c r="L80" s="69" t="e">
        <f t="shared" si="9"/>
        <v>#DIV/0!</v>
      </c>
      <c r="M80" s="68"/>
      <c r="N80" s="68"/>
      <c r="O80" s="69" t="e">
        <f t="shared" si="10"/>
        <v>#DIV/0!</v>
      </c>
      <c r="P80" s="68"/>
      <c r="Q80" s="68"/>
      <c r="R80" s="69" t="e">
        <f t="shared" si="11"/>
        <v>#DIV/0!</v>
      </c>
      <c r="S80" s="68"/>
      <c r="T80" s="68"/>
      <c r="U80" s="69" t="e">
        <f t="shared" si="12"/>
        <v>#DIV/0!</v>
      </c>
    </row>
    <row r="81" spans="1:21" s="36" customFormat="1" ht="14.25">
      <c r="A81" s="5" t="s">
        <v>218</v>
      </c>
      <c r="B81" s="64"/>
      <c r="C81" s="68"/>
      <c r="D81" s="68"/>
      <c r="E81" s="68"/>
      <c r="F81" s="68"/>
      <c r="G81" s="68"/>
      <c r="H81" s="68"/>
      <c r="I81" s="68"/>
      <c r="J81" s="68"/>
      <c r="K81" s="68"/>
      <c r="L81" s="69" t="e">
        <f t="shared" si="9"/>
        <v>#DIV/0!</v>
      </c>
      <c r="M81" s="68"/>
      <c r="N81" s="68"/>
      <c r="O81" s="69" t="e">
        <f t="shared" si="10"/>
        <v>#DIV/0!</v>
      </c>
      <c r="P81" s="68"/>
      <c r="Q81" s="68"/>
      <c r="R81" s="69" t="e">
        <f t="shared" si="11"/>
        <v>#DIV/0!</v>
      </c>
      <c r="S81" s="68"/>
      <c r="T81" s="68"/>
      <c r="U81" s="69" t="e">
        <f t="shared" si="12"/>
        <v>#DIV/0!</v>
      </c>
    </row>
    <row r="82" spans="1:21" s="39" customFormat="1" ht="15.75">
      <c r="A82" s="57" t="s">
        <v>181</v>
      </c>
      <c r="B82" s="65">
        <f aca="true" t="shared" si="13" ref="B82:K82">SUM(B83:B92)</f>
        <v>0</v>
      </c>
      <c r="C82" s="65">
        <f t="shared" si="13"/>
        <v>0</v>
      </c>
      <c r="D82" s="65">
        <f t="shared" si="13"/>
        <v>0</v>
      </c>
      <c r="E82" s="65">
        <f t="shared" si="13"/>
        <v>0</v>
      </c>
      <c r="F82" s="65">
        <f t="shared" si="13"/>
        <v>0</v>
      </c>
      <c r="G82" s="65">
        <f t="shared" si="13"/>
        <v>0</v>
      </c>
      <c r="H82" s="65">
        <f t="shared" si="13"/>
        <v>0</v>
      </c>
      <c r="I82" s="65">
        <f t="shared" si="13"/>
        <v>0</v>
      </c>
      <c r="J82" s="65">
        <f t="shared" si="13"/>
        <v>0</v>
      </c>
      <c r="K82" s="65">
        <f t="shared" si="13"/>
        <v>0</v>
      </c>
      <c r="L82" s="73" t="e">
        <f t="shared" si="9"/>
        <v>#DIV/0!</v>
      </c>
      <c r="M82" s="65">
        <f>SUM(M83:M92)</f>
        <v>0</v>
      </c>
      <c r="N82" s="65">
        <f>SUM(N83:N92)</f>
        <v>0</v>
      </c>
      <c r="O82" s="73" t="e">
        <f t="shared" si="10"/>
        <v>#DIV/0!</v>
      </c>
      <c r="P82" s="65">
        <f>SUM(P83:P92)</f>
        <v>0</v>
      </c>
      <c r="Q82" s="65">
        <f>SUM(Q83:Q92)</f>
        <v>0</v>
      </c>
      <c r="R82" s="73" t="e">
        <f t="shared" si="11"/>
        <v>#DIV/0!</v>
      </c>
      <c r="S82" s="65">
        <f>SUM(S83:S92)</f>
        <v>0</v>
      </c>
      <c r="T82" s="65">
        <f>SUM(T83:T92)</f>
        <v>0</v>
      </c>
      <c r="U82" s="73" t="e">
        <f t="shared" si="12"/>
        <v>#DIV/0!</v>
      </c>
    </row>
    <row r="83" spans="1:21" s="38" customFormat="1" ht="14.25">
      <c r="A83" s="26" t="s">
        <v>179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9" t="e">
        <f t="shared" si="9"/>
        <v>#DIV/0!</v>
      </c>
      <c r="M83" s="68"/>
      <c r="N83" s="68"/>
      <c r="O83" s="69" t="e">
        <f t="shared" si="10"/>
        <v>#DIV/0!</v>
      </c>
      <c r="P83" s="68"/>
      <c r="Q83" s="68"/>
      <c r="R83" s="69" t="e">
        <f t="shared" si="11"/>
        <v>#DIV/0!</v>
      </c>
      <c r="S83" s="68"/>
      <c r="T83" s="68"/>
      <c r="U83" s="69" t="e">
        <f t="shared" si="12"/>
        <v>#DIV/0!</v>
      </c>
    </row>
    <row r="84" spans="1:21" s="38" customFormat="1" ht="14.25">
      <c r="A84" s="26" t="s">
        <v>167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9" t="e">
        <f t="shared" si="9"/>
        <v>#DIV/0!</v>
      </c>
      <c r="M84" s="68"/>
      <c r="N84" s="68"/>
      <c r="O84" s="69" t="e">
        <f t="shared" si="10"/>
        <v>#DIV/0!</v>
      </c>
      <c r="P84" s="68"/>
      <c r="Q84" s="68"/>
      <c r="R84" s="69" t="e">
        <f t="shared" si="11"/>
        <v>#DIV/0!</v>
      </c>
      <c r="S84" s="68"/>
      <c r="T84" s="68"/>
      <c r="U84" s="69" t="e">
        <f t="shared" si="12"/>
        <v>#DIV/0!</v>
      </c>
    </row>
    <row r="85" spans="1:21" s="38" customFormat="1" ht="14.25">
      <c r="A85" s="26" t="s">
        <v>180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9" t="e">
        <f t="shared" si="9"/>
        <v>#DIV/0!</v>
      </c>
      <c r="M85" s="68"/>
      <c r="N85" s="68"/>
      <c r="O85" s="69" t="e">
        <f t="shared" si="10"/>
        <v>#DIV/0!</v>
      </c>
      <c r="P85" s="68"/>
      <c r="Q85" s="68"/>
      <c r="R85" s="69" t="e">
        <f t="shared" si="11"/>
        <v>#DIV/0!</v>
      </c>
      <c r="S85" s="68"/>
      <c r="T85" s="68"/>
      <c r="U85" s="69" t="e">
        <f t="shared" si="12"/>
        <v>#DIV/0!</v>
      </c>
    </row>
    <row r="86" spans="1:21" s="36" customFormat="1" ht="14.25">
      <c r="A86" s="26" t="s">
        <v>80</v>
      </c>
      <c r="B86" s="75"/>
      <c r="C86" s="68"/>
      <c r="D86" s="68"/>
      <c r="E86" s="68"/>
      <c r="F86" s="68"/>
      <c r="G86" s="68"/>
      <c r="H86" s="68"/>
      <c r="I86" s="68"/>
      <c r="J86" s="68"/>
      <c r="K86" s="68"/>
      <c r="L86" s="69" t="e">
        <f t="shared" si="9"/>
        <v>#DIV/0!</v>
      </c>
      <c r="M86" s="68"/>
      <c r="N86" s="68"/>
      <c r="O86" s="69" t="e">
        <f t="shared" si="10"/>
        <v>#DIV/0!</v>
      </c>
      <c r="P86" s="68"/>
      <c r="Q86" s="68"/>
      <c r="R86" s="69" t="e">
        <f t="shared" si="11"/>
        <v>#DIV/0!</v>
      </c>
      <c r="S86" s="68"/>
      <c r="T86" s="68"/>
      <c r="U86" s="69" t="e">
        <f t="shared" si="12"/>
        <v>#DIV/0!</v>
      </c>
    </row>
    <row r="87" spans="1:21" s="36" customFormat="1" ht="14.25">
      <c r="A87" s="26" t="s">
        <v>75</v>
      </c>
      <c r="B87" s="75"/>
      <c r="C87" s="68"/>
      <c r="D87" s="68"/>
      <c r="E87" s="68"/>
      <c r="F87" s="68"/>
      <c r="G87" s="68"/>
      <c r="H87" s="68"/>
      <c r="I87" s="68"/>
      <c r="J87" s="68"/>
      <c r="K87" s="68"/>
      <c r="L87" s="69" t="e">
        <f t="shared" si="9"/>
        <v>#DIV/0!</v>
      </c>
      <c r="M87" s="68"/>
      <c r="N87" s="68"/>
      <c r="O87" s="69" t="e">
        <f t="shared" si="10"/>
        <v>#DIV/0!</v>
      </c>
      <c r="P87" s="68"/>
      <c r="Q87" s="68"/>
      <c r="R87" s="69" t="e">
        <f t="shared" si="11"/>
        <v>#DIV/0!</v>
      </c>
      <c r="S87" s="68"/>
      <c r="T87" s="68"/>
      <c r="U87" s="69" t="e">
        <f t="shared" si="12"/>
        <v>#DIV/0!</v>
      </c>
    </row>
    <row r="88" spans="1:21" s="38" customFormat="1" ht="14.25">
      <c r="A88" s="26" t="s">
        <v>163</v>
      </c>
      <c r="B88" s="76"/>
      <c r="C88" s="76"/>
      <c r="D88" s="76"/>
      <c r="E88" s="76"/>
      <c r="F88" s="76"/>
      <c r="G88" s="76"/>
      <c r="H88" s="76"/>
      <c r="I88" s="76"/>
      <c r="J88" s="68"/>
      <c r="K88" s="68"/>
      <c r="L88" s="69" t="e">
        <f t="shared" si="9"/>
        <v>#DIV/0!</v>
      </c>
      <c r="M88" s="68"/>
      <c r="N88" s="68"/>
      <c r="O88" s="69" t="e">
        <f t="shared" si="10"/>
        <v>#DIV/0!</v>
      </c>
      <c r="P88" s="68"/>
      <c r="Q88" s="68"/>
      <c r="R88" s="69" t="e">
        <f t="shared" si="11"/>
        <v>#DIV/0!</v>
      </c>
      <c r="S88" s="68"/>
      <c r="T88" s="68"/>
      <c r="U88" s="69" t="e">
        <f t="shared" si="12"/>
        <v>#DIV/0!</v>
      </c>
    </row>
    <row r="89" spans="1:21" s="36" customFormat="1" ht="14.25">
      <c r="A89" s="26" t="s">
        <v>166</v>
      </c>
      <c r="B89" s="77"/>
      <c r="C89" s="76"/>
      <c r="D89" s="76"/>
      <c r="E89" s="76"/>
      <c r="F89" s="76"/>
      <c r="G89" s="76"/>
      <c r="H89" s="76"/>
      <c r="I89" s="76"/>
      <c r="J89" s="68"/>
      <c r="K89" s="68"/>
      <c r="L89" s="69" t="e">
        <f t="shared" si="9"/>
        <v>#DIV/0!</v>
      </c>
      <c r="M89" s="68"/>
      <c r="N89" s="68"/>
      <c r="O89" s="69" t="e">
        <f t="shared" si="10"/>
        <v>#DIV/0!</v>
      </c>
      <c r="P89" s="68"/>
      <c r="Q89" s="68"/>
      <c r="R89" s="69" t="e">
        <f t="shared" si="11"/>
        <v>#DIV/0!</v>
      </c>
      <c r="S89" s="68"/>
      <c r="T89" s="68"/>
      <c r="U89" s="69" t="e">
        <f t="shared" si="12"/>
        <v>#DIV/0!</v>
      </c>
    </row>
    <row r="90" spans="1:21" s="36" customFormat="1" ht="25.5">
      <c r="A90" s="61" t="s">
        <v>219</v>
      </c>
      <c r="B90" s="77"/>
      <c r="C90" s="76"/>
      <c r="D90" s="76"/>
      <c r="E90" s="76"/>
      <c r="F90" s="76"/>
      <c r="G90" s="76"/>
      <c r="H90" s="76"/>
      <c r="I90" s="76"/>
      <c r="J90" s="68"/>
      <c r="K90" s="68"/>
      <c r="L90" s="69"/>
      <c r="M90" s="68"/>
      <c r="N90" s="68"/>
      <c r="O90" s="69"/>
      <c r="P90" s="68"/>
      <c r="Q90" s="68"/>
      <c r="R90" s="69"/>
      <c r="S90" s="68"/>
      <c r="T90" s="68"/>
      <c r="U90" s="69"/>
    </row>
    <row r="91" spans="1:21" s="36" customFormat="1" ht="14.25">
      <c r="A91" s="26" t="s">
        <v>7</v>
      </c>
      <c r="B91" s="77"/>
      <c r="C91" s="76"/>
      <c r="D91" s="76"/>
      <c r="E91" s="76"/>
      <c r="F91" s="76"/>
      <c r="G91" s="76"/>
      <c r="H91" s="76"/>
      <c r="I91" s="76"/>
      <c r="J91" s="68"/>
      <c r="K91" s="68"/>
      <c r="L91" s="69"/>
      <c r="M91" s="68"/>
      <c r="N91" s="68"/>
      <c r="O91" s="69"/>
      <c r="P91" s="68"/>
      <c r="Q91" s="68"/>
      <c r="R91" s="69"/>
      <c r="S91" s="68"/>
      <c r="T91" s="68"/>
      <c r="U91" s="69"/>
    </row>
    <row r="92" spans="1:21" s="36" customFormat="1" ht="14.25">
      <c r="A92" s="61" t="s">
        <v>7</v>
      </c>
      <c r="B92" s="71"/>
      <c r="C92" s="68"/>
      <c r="D92" s="68"/>
      <c r="E92" s="68"/>
      <c r="F92" s="68"/>
      <c r="G92" s="68"/>
      <c r="H92" s="68"/>
      <c r="I92" s="68"/>
      <c r="J92" s="68"/>
      <c r="K92" s="68"/>
      <c r="L92" s="69" t="e">
        <f t="shared" si="9"/>
        <v>#DIV/0!</v>
      </c>
      <c r="M92" s="68"/>
      <c r="N92" s="68"/>
      <c r="O92" s="69" t="e">
        <f t="shared" si="10"/>
        <v>#DIV/0!</v>
      </c>
      <c r="P92" s="68"/>
      <c r="Q92" s="68"/>
      <c r="R92" s="69" t="e">
        <f t="shared" si="11"/>
        <v>#DIV/0!</v>
      </c>
      <c r="S92" s="68"/>
      <c r="T92" s="68"/>
      <c r="U92" s="69" t="e">
        <f t="shared" si="12"/>
        <v>#DIV/0!</v>
      </c>
    </row>
    <row r="93" spans="1:21" s="39" customFormat="1" ht="15.75">
      <c r="A93" s="30" t="s">
        <v>9</v>
      </c>
      <c r="B93" s="66"/>
      <c r="C93" s="72"/>
      <c r="D93" s="72"/>
      <c r="E93" s="72"/>
      <c r="F93" s="72"/>
      <c r="G93" s="72"/>
      <c r="H93" s="72"/>
      <c r="I93" s="72"/>
      <c r="J93" s="72"/>
      <c r="K93" s="72"/>
      <c r="L93" s="73" t="e">
        <f t="shared" si="9"/>
        <v>#DIV/0!</v>
      </c>
      <c r="M93" s="72"/>
      <c r="N93" s="72"/>
      <c r="O93" s="73" t="e">
        <f t="shared" si="10"/>
        <v>#DIV/0!</v>
      </c>
      <c r="P93" s="72"/>
      <c r="Q93" s="72"/>
      <c r="R93" s="73" t="e">
        <f t="shared" si="11"/>
        <v>#DIV/0!</v>
      </c>
      <c r="S93" s="72"/>
      <c r="T93" s="72"/>
      <c r="U93" s="73" t="e">
        <f t="shared" si="12"/>
        <v>#DIV/0!</v>
      </c>
    </row>
    <row r="94" spans="1:21" s="39" customFormat="1" ht="15.75">
      <c r="A94" s="30" t="s">
        <v>10</v>
      </c>
      <c r="B94" s="66"/>
      <c r="C94" s="72"/>
      <c r="D94" s="72"/>
      <c r="E94" s="72"/>
      <c r="F94" s="72"/>
      <c r="G94" s="72"/>
      <c r="H94" s="72"/>
      <c r="I94" s="72"/>
      <c r="J94" s="72"/>
      <c r="K94" s="72"/>
      <c r="L94" s="73" t="e">
        <f t="shared" si="9"/>
        <v>#DIV/0!</v>
      </c>
      <c r="M94" s="72"/>
      <c r="N94" s="72"/>
      <c r="O94" s="73" t="e">
        <f t="shared" si="10"/>
        <v>#DIV/0!</v>
      </c>
      <c r="P94" s="72"/>
      <c r="Q94" s="72"/>
      <c r="R94" s="73" t="e">
        <f t="shared" si="11"/>
        <v>#DIV/0!</v>
      </c>
      <c r="S94" s="72"/>
      <c r="T94" s="72"/>
      <c r="U94" s="73" t="e">
        <f t="shared" si="12"/>
        <v>#DIV/0!</v>
      </c>
    </row>
    <row r="98" spans="1:2" ht="15">
      <c r="A98" s="3"/>
      <c r="B98" s="3"/>
    </row>
    <row r="99" spans="1:2" ht="15">
      <c r="A99" s="3"/>
      <c r="B99" s="3"/>
    </row>
    <row r="100" spans="1:2" ht="15">
      <c r="A100" s="3"/>
      <c r="B100" s="3"/>
    </row>
  </sheetData>
  <sheetProtection formatCells="0" formatColumns="0" formatRows="0" insertColumns="0" insertRows="0" insertHyperlinks="0" deleteColumns="0" deleteRows="0" selectLockedCells="1" sort="0" autoFilter="0" pivotTables="0"/>
  <mergeCells count="28">
    <mergeCell ref="J6:U6"/>
    <mergeCell ref="K9:K10"/>
    <mergeCell ref="L9:L10"/>
    <mergeCell ref="N9:N10"/>
    <mergeCell ref="O9:O10"/>
    <mergeCell ref="Q9:Q10"/>
    <mergeCell ref="R9:R10"/>
    <mergeCell ref="J7:U7"/>
    <mergeCell ref="J8:L8"/>
    <mergeCell ref="M8:O8"/>
    <mergeCell ref="B8:C8"/>
    <mergeCell ref="T9:T10"/>
    <mergeCell ref="U9:U10"/>
    <mergeCell ref="D8:E8"/>
    <mergeCell ref="F8:G8"/>
    <mergeCell ref="H8:I8"/>
    <mergeCell ref="P8:R8"/>
    <mergeCell ref="S8:U8"/>
    <mergeCell ref="A2:U2"/>
    <mergeCell ref="B3:O3"/>
    <mergeCell ref="B4:O4"/>
    <mergeCell ref="C9:C10"/>
    <mergeCell ref="I9:I10"/>
    <mergeCell ref="E9:E10"/>
    <mergeCell ref="G9:G10"/>
    <mergeCell ref="A6:A10"/>
    <mergeCell ref="B6:I6"/>
    <mergeCell ref="B7:I7"/>
  </mergeCells>
  <printOptions/>
  <pageMargins left="0.11811023622047245" right="0.11811023622047245" top="0.11811023622047245" bottom="0.11811023622047245" header="0.31496062992125984" footer="0.31496062992125984"/>
  <pageSetup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view="pageBreakPreview" zoomScale="60" zoomScalePageLayoutView="0" workbookViewId="0" topLeftCell="A10">
      <selection activeCell="A48" sqref="A48:IV48"/>
    </sheetView>
  </sheetViews>
  <sheetFormatPr defaultColWidth="9.140625" defaultRowHeight="15"/>
  <cols>
    <col min="1" max="1" width="7.140625" style="0" customWidth="1"/>
    <col min="2" max="2" width="51.140625" style="0" customWidth="1"/>
  </cols>
  <sheetData>
    <row r="1" spans="1:6" ht="15">
      <c r="A1" s="7">
        <v>1</v>
      </c>
      <c r="B1" s="9" t="s">
        <v>11</v>
      </c>
      <c r="C1" s="9"/>
      <c r="D1" s="10"/>
      <c r="E1" s="10"/>
      <c r="F1" s="10"/>
    </row>
    <row r="2" spans="1:6" ht="15">
      <c r="A2" s="7" t="s">
        <v>42</v>
      </c>
      <c r="B2" s="4" t="s">
        <v>35</v>
      </c>
      <c r="C2" s="4"/>
      <c r="D2" s="10"/>
      <c r="E2" s="11"/>
      <c r="F2" s="11"/>
    </row>
    <row r="3" spans="1:6" ht="15">
      <c r="A3" s="7" t="s">
        <v>43</v>
      </c>
      <c r="B3" s="4" t="s">
        <v>36</v>
      </c>
      <c r="C3" s="4"/>
      <c r="D3" s="10"/>
      <c r="E3" s="10"/>
      <c r="F3" s="10"/>
    </row>
    <row r="4" spans="1:6" ht="15">
      <c r="A4" s="8" t="s">
        <v>41</v>
      </c>
      <c r="B4" s="4" t="s">
        <v>37</v>
      </c>
      <c r="C4" s="4"/>
      <c r="D4" s="10"/>
      <c r="E4" s="10"/>
      <c r="F4" s="10"/>
    </row>
    <row r="5" spans="1:6" ht="25.5">
      <c r="A5" s="8" t="s">
        <v>45</v>
      </c>
      <c r="B5" s="4" t="s">
        <v>86</v>
      </c>
      <c r="C5" s="4"/>
      <c r="D5" s="10"/>
      <c r="E5" s="10"/>
      <c r="F5" s="10"/>
    </row>
    <row r="6" spans="1:6" ht="15">
      <c r="A6" s="7"/>
      <c r="B6" s="4" t="s">
        <v>38</v>
      </c>
      <c r="C6" s="4"/>
      <c r="D6" s="10"/>
      <c r="E6" s="10"/>
      <c r="F6" s="10"/>
    </row>
    <row r="7" spans="1:6" ht="15">
      <c r="A7" s="7"/>
      <c r="B7" s="4" t="s">
        <v>39</v>
      </c>
      <c r="C7" s="4"/>
      <c r="D7" s="10"/>
      <c r="E7" s="10"/>
      <c r="F7" s="10"/>
    </row>
    <row r="8" spans="1:6" ht="25.5">
      <c r="A8" s="7"/>
      <c r="B8" s="4" t="s">
        <v>12</v>
      </c>
      <c r="C8" s="4"/>
      <c r="D8" s="10"/>
      <c r="E8" s="10"/>
      <c r="F8" s="10"/>
    </row>
    <row r="9" spans="1:6" ht="15">
      <c r="A9" s="7"/>
      <c r="B9" s="4" t="s">
        <v>40</v>
      </c>
      <c r="C9" s="4"/>
      <c r="D9" s="11"/>
      <c r="E9" s="10"/>
      <c r="F9" s="10"/>
    </row>
    <row r="10" spans="1:6" ht="51">
      <c r="A10" s="7" t="s">
        <v>44</v>
      </c>
      <c r="B10" s="4" t="s">
        <v>87</v>
      </c>
      <c r="C10" s="4"/>
      <c r="D10" s="10"/>
      <c r="E10" s="10"/>
      <c r="F10" s="10"/>
    </row>
    <row r="11" spans="1:6" ht="38.25">
      <c r="A11" s="7"/>
      <c r="B11" s="4" t="s">
        <v>48</v>
      </c>
      <c r="C11" s="4"/>
      <c r="D11" s="10"/>
      <c r="E11" s="10"/>
      <c r="F11" s="10"/>
    </row>
    <row r="12" spans="1:6" ht="15">
      <c r="A12" s="7"/>
      <c r="B12" s="4" t="s">
        <v>47</v>
      </c>
      <c r="C12" s="4"/>
      <c r="D12" s="10"/>
      <c r="E12" s="10"/>
      <c r="F12" s="10"/>
    </row>
    <row r="13" spans="1:6" ht="15">
      <c r="A13" s="7"/>
      <c r="B13" s="4" t="s">
        <v>46</v>
      </c>
      <c r="C13" s="4"/>
      <c r="D13" s="10"/>
      <c r="E13" s="10"/>
      <c r="F13" s="10"/>
    </row>
    <row r="14" spans="1:6" ht="25.5">
      <c r="A14" s="7"/>
      <c r="B14" s="4" t="s">
        <v>13</v>
      </c>
      <c r="C14" s="4"/>
      <c r="D14" s="10"/>
      <c r="E14" s="10"/>
      <c r="F14" s="10"/>
    </row>
    <row r="15" spans="1:6" ht="15">
      <c r="A15" s="7"/>
      <c r="B15" s="4" t="s">
        <v>14</v>
      </c>
      <c r="C15" s="4"/>
      <c r="D15" s="10"/>
      <c r="E15" s="10"/>
      <c r="F15" s="10"/>
    </row>
    <row r="16" spans="1:6" ht="51">
      <c r="A16" s="7" t="s">
        <v>49</v>
      </c>
      <c r="B16" s="4" t="s">
        <v>88</v>
      </c>
      <c r="C16" s="4"/>
      <c r="D16" s="10"/>
      <c r="E16" s="10"/>
      <c r="F16" s="10"/>
    </row>
    <row r="17" spans="1:6" ht="25.5">
      <c r="A17" s="7"/>
      <c r="B17" s="4" t="s">
        <v>50</v>
      </c>
      <c r="C17" s="4"/>
      <c r="D17" s="10"/>
      <c r="E17" s="10"/>
      <c r="F17" s="10"/>
    </row>
    <row r="18" spans="1:6" ht="15">
      <c r="A18" s="7"/>
      <c r="B18" s="4" t="s">
        <v>15</v>
      </c>
      <c r="C18" s="4"/>
      <c r="D18" s="10"/>
      <c r="E18" s="10"/>
      <c r="F18" s="10"/>
    </row>
    <row r="19" spans="1:6" ht="25.5">
      <c r="A19" s="7"/>
      <c r="B19" s="4" t="s">
        <v>16</v>
      </c>
      <c r="C19" s="4"/>
      <c r="D19" s="10"/>
      <c r="E19" s="10"/>
      <c r="F19" s="10"/>
    </row>
    <row r="20" spans="1:6" ht="25.5">
      <c r="A20" s="7"/>
      <c r="B20" s="4" t="s">
        <v>17</v>
      </c>
      <c r="C20" s="4"/>
      <c r="D20" s="10"/>
      <c r="E20" s="10"/>
      <c r="F20" s="10"/>
    </row>
    <row r="21" spans="1:6" ht="38.25">
      <c r="A21" s="7" t="s">
        <v>51</v>
      </c>
      <c r="B21" s="4" t="s">
        <v>53</v>
      </c>
      <c r="C21" s="4"/>
      <c r="D21" s="10"/>
      <c r="E21" s="10"/>
      <c r="F21" s="10"/>
    </row>
    <row r="22" spans="1:6" ht="15">
      <c r="A22" s="7" t="s">
        <v>52</v>
      </c>
      <c r="B22" s="4" t="s">
        <v>54</v>
      </c>
      <c r="C22" s="4"/>
      <c r="D22" s="10"/>
      <c r="E22" s="10"/>
      <c r="F22" s="10"/>
    </row>
    <row r="23" spans="1:6" ht="38.25">
      <c r="A23" s="7" t="s">
        <v>56</v>
      </c>
      <c r="B23" s="4" t="s">
        <v>55</v>
      </c>
      <c r="C23" s="4"/>
      <c r="D23" s="10"/>
      <c r="E23" s="10"/>
      <c r="F23" s="10"/>
    </row>
    <row r="24" spans="1:6" ht="25.5">
      <c r="A24" s="7" t="s">
        <v>57</v>
      </c>
      <c r="B24" s="4" t="s">
        <v>18</v>
      </c>
      <c r="C24" s="4"/>
      <c r="D24" s="10"/>
      <c r="E24" s="10"/>
      <c r="F24" s="10"/>
    </row>
    <row r="25" spans="1:6" ht="51">
      <c r="A25" s="7" t="s">
        <v>58</v>
      </c>
      <c r="B25" s="4" t="s">
        <v>19</v>
      </c>
      <c r="C25" s="4"/>
      <c r="D25" s="10"/>
      <c r="E25" s="10"/>
      <c r="F25" s="10"/>
    </row>
    <row r="26" spans="1:6" ht="15">
      <c r="A26" s="7">
        <v>2</v>
      </c>
      <c r="B26" s="9" t="s">
        <v>20</v>
      </c>
      <c r="C26" s="9"/>
      <c r="D26" s="10"/>
      <c r="E26" s="10"/>
      <c r="F26" s="10"/>
    </row>
    <row r="27" spans="1:6" ht="25.5">
      <c r="A27" s="7" t="s">
        <v>59</v>
      </c>
      <c r="B27" s="4" t="s">
        <v>21</v>
      </c>
      <c r="C27" s="4"/>
      <c r="D27" s="10"/>
      <c r="E27" s="10"/>
      <c r="F27" s="10"/>
    </row>
    <row r="28" spans="1:6" ht="25.5">
      <c r="A28" s="7" t="s">
        <v>60</v>
      </c>
      <c r="B28" s="4" t="s">
        <v>22</v>
      </c>
      <c r="C28" s="4"/>
      <c r="D28" s="10"/>
      <c r="E28" s="10"/>
      <c r="F28" s="10"/>
    </row>
    <row r="29" spans="1:6" ht="38.25">
      <c r="A29" s="7"/>
      <c r="B29" s="4" t="s">
        <v>23</v>
      </c>
      <c r="C29" s="4"/>
      <c r="D29" s="10"/>
      <c r="E29" s="10"/>
      <c r="F29" s="10"/>
    </row>
    <row r="30" spans="1:6" ht="15">
      <c r="A30" s="7"/>
      <c r="B30" s="4" t="s">
        <v>24</v>
      </c>
      <c r="C30" s="4"/>
      <c r="D30" s="10"/>
      <c r="E30" s="10"/>
      <c r="F30" s="10"/>
    </row>
    <row r="31" spans="1:6" ht="15">
      <c r="A31" s="7"/>
      <c r="B31" s="4" t="s">
        <v>25</v>
      </c>
      <c r="C31" s="4"/>
      <c r="D31" s="10"/>
      <c r="E31" s="10"/>
      <c r="F31" s="10"/>
    </row>
    <row r="32" spans="1:6" ht="15">
      <c r="A32" s="7"/>
      <c r="B32" s="4" t="s">
        <v>26</v>
      </c>
      <c r="C32" s="4"/>
      <c r="D32" s="10"/>
      <c r="E32" s="10"/>
      <c r="F32" s="10"/>
    </row>
    <row r="33" spans="1:6" ht="15">
      <c r="A33" s="7"/>
      <c r="B33" s="4" t="s">
        <v>27</v>
      </c>
      <c r="C33" s="4"/>
      <c r="D33" s="10"/>
      <c r="E33" s="10"/>
      <c r="F33" s="10"/>
    </row>
    <row r="34" spans="1:6" ht="25.5">
      <c r="A34" s="7"/>
      <c r="B34" s="4" t="s">
        <v>28</v>
      </c>
      <c r="C34" s="4"/>
      <c r="D34" s="10"/>
      <c r="E34" s="10"/>
      <c r="F34" s="10"/>
    </row>
    <row r="35" spans="1:6" ht="15">
      <c r="A35" s="7"/>
      <c r="B35" s="4" t="s">
        <v>29</v>
      </c>
      <c r="C35" s="4"/>
      <c r="D35" s="10"/>
      <c r="E35" s="10"/>
      <c r="F35" s="10"/>
    </row>
    <row r="36" spans="1:6" ht="25.5">
      <c r="A36" s="7"/>
      <c r="B36" s="4" t="s">
        <v>30</v>
      </c>
      <c r="C36" s="4"/>
      <c r="D36" s="10"/>
      <c r="E36" s="10"/>
      <c r="F36" s="10"/>
    </row>
    <row r="37" spans="1:6" ht="25.5">
      <c r="A37" s="7" t="s">
        <v>61</v>
      </c>
      <c r="B37" s="4" t="s">
        <v>62</v>
      </c>
      <c r="C37" s="4"/>
      <c r="D37" s="10"/>
      <c r="E37" s="10"/>
      <c r="F37" s="10"/>
    </row>
    <row r="38" spans="1:6" ht="25.5">
      <c r="A38" s="7"/>
      <c r="B38" s="4" t="s">
        <v>63</v>
      </c>
      <c r="C38" s="4"/>
      <c r="D38" s="10"/>
      <c r="E38" s="10"/>
      <c r="F38" s="10"/>
    </row>
    <row r="39" spans="1:6" ht="76.5">
      <c r="A39" s="7"/>
      <c r="B39" s="4" t="s">
        <v>64</v>
      </c>
      <c r="C39" s="4"/>
      <c r="D39" s="10"/>
      <c r="E39" s="10"/>
      <c r="F39" s="10"/>
    </row>
    <row r="40" spans="1:6" ht="25.5">
      <c r="A40" s="7"/>
      <c r="B40" s="4" t="s">
        <v>65</v>
      </c>
      <c r="C40" s="4"/>
      <c r="D40" s="10"/>
      <c r="E40" s="10"/>
      <c r="F40" s="10"/>
    </row>
    <row r="41" spans="1:6" ht="25.5">
      <c r="A41" s="7"/>
      <c r="B41" s="4" t="s">
        <v>31</v>
      </c>
      <c r="C41" s="4"/>
      <c r="D41" s="10"/>
      <c r="E41" s="10"/>
      <c r="F41" s="10"/>
    </row>
    <row r="42" spans="1:6" ht="51">
      <c r="A42" s="7" t="s">
        <v>66</v>
      </c>
      <c r="B42" s="4" t="s">
        <v>67</v>
      </c>
      <c r="C42" s="4"/>
      <c r="D42" s="10"/>
      <c r="E42" s="10"/>
      <c r="F42" s="10"/>
    </row>
    <row r="43" spans="1:6" ht="102">
      <c r="A43" s="7" t="s">
        <v>68</v>
      </c>
      <c r="B43" s="4" t="s">
        <v>69</v>
      </c>
      <c r="C43" s="4"/>
      <c r="D43" s="10"/>
      <c r="E43" s="10"/>
      <c r="F43" s="10"/>
    </row>
    <row r="44" spans="1:6" ht="15">
      <c r="A44" s="7">
        <v>3</v>
      </c>
      <c r="B44" s="9" t="s">
        <v>32</v>
      </c>
      <c r="C44" s="9"/>
      <c r="D44" s="10"/>
      <c r="E44" s="10"/>
      <c r="F44" s="10"/>
    </row>
    <row r="45" spans="1:6" ht="15">
      <c r="A45" s="7">
        <v>4</v>
      </c>
      <c r="B45" s="1" t="s">
        <v>70</v>
      </c>
      <c r="C45" s="1"/>
      <c r="D45" s="2"/>
      <c r="E45" s="2"/>
      <c r="F45" s="2"/>
    </row>
    <row r="46" spans="1:6" ht="15">
      <c r="A46" s="7">
        <v>5</v>
      </c>
      <c r="B46" s="1" t="s">
        <v>71</v>
      </c>
      <c r="C46" s="1"/>
      <c r="D46" s="2"/>
      <c r="E46" s="2"/>
      <c r="F46" s="2"/>
    </row>
    <row r="47" spans="1:6" ht="15">
      <c r="A47" s="7">
        <v>6</v>
      </c>
      <c r="B47" s="1" t="s">
        <v>33</v>
      </c>
      <c r="C47" s="1"/>
      <c r="D47" s="2"/>
      <c r="E47" s="2"/>
      <c r="F47" s="2"/>
    </row>
    <row r="48" spans="1:6" ht="38.25">
      <c r="A48" s="7">
        <v>7</v>
      </c>
      <c r="B48" s="1" t="s">
        <v>34</v>
      </c>
      <c r="C48" s="1"/>
      <c r="D48" s="2"/>
      <c r="E48" s="2"/>
      <c r="F48" s="2"/>
    </row>
  </sheetData>
  <sheetProtection/>
  <printOptions/>
  <pageMargins left="0.11811023622047245" right="0.11811023622047245" top="0.11811023622047245" bottom="0.11811023622047245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82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61.28125" style="0" customWidth="1"/>
  </cols>
  <sheetData>
    <row r="1" ht="45.75" thickBot="1">
      <c r="A1" s="12" t="s">
        <v>90</v>
      </c>
    </row>
    <row r="2" ht="30.75" thickBot="1">
      <c r="A2" s="12" t="s">
        <v>91</v>
      </c>
    </row>
    <row r="3" ht="29.25" thickBot="1">
      <c r="A3" s="22" t="s">
        <v>144</v>
      </c>
    </row>
    <row r="4" ht="29.25" thickBot="1">
      <c r="A4" s="22" t="s">
        <v>141</v>
      </c>
    </row>
    <row r="5" ht="15.75" thickBot="1">
      <c r="A5" s="22" t="s">
        <v>92</v>
      </c>
    </row>
    <row r="6" ht="15.75" thickBot="1">
      <c r="A6" s="22" t="s">
        <v>93</v>
      </c>
    </row>
    <row r="7" ht="15.75" thickBot="1">
      <c r="A7" s="22" t="s">
        <v>94</v>
      </c>
    </row>
    <row r="8" ht="15.75" thickBot="1">
      <c r="A8" s="22" t="s">
        <v>95</v>
      </c>
    </row>
    <row r="9" ht="29.25" thickBot="1">
      <c r="A9" s="22" t="s">
        <v>142</v>
      </c>
    </row>
    <row r="10" ht="15.75" thickBot="1">
      <c r="A10" s="22" t="s">
        <v>92</v>
      </c>
    </row>
    <row r="11" ht="15.75" thickBot="1">
      <c r="A11" s="22" t="s">
        <v>93</v>
      </c>
    </row>
    <row r="12" ht="15.75" thickBot="1">
      <c r="A12" s="22" t="s">
        <v>94</v>
      </c>
    </row>
    <row r="13" ht="15.75" thickBot="1">
      <c r="A13" s="22" t="s">
        <v>95</v>
      </c>
    </row>
    <row r="14" ht="29.25" thickBot="1">
      <c r="A14" s="22" t="s">
        <v>143</v>
      </c>
    </row>
    <row r="15" ht="15.75" thickBot="1">
      <c r="A15" s="22" t="s">
        <v>92</v>
      </c>
    </row>
    <row r="16" ht="15.75" thickBot="1">
      <c r="A16" s="22" t="s">
        <v>93</v>
      </c>
    </row>
    <row r="17" ht="15.75" thickBot="1">
      <c r="A17" s="22" t="s">
        <v>94</v>
      </c>
    </row>
    <row r="18" ht="29.25" thickBot="1">
      <c r="A18" s="23" t="s">
        <v>140</v>
      </c>
    </row>
    <row r="19" ht="15.75" thickBot="1">
      <c r="A19" s="12" t="s">
        <v>96</v>
      </c>
    </row>
    <row r="20" ht="43.5" hidden="1" thickBot="1">
      <c r="A20" s="14" t="s">
        <v>97</v>
      </c>
    </row>
    <row r="21" ht="43.5" hidden="1" thickBot="1">
      <c r="A21" s="14" t="s">
        <v>98</v>
      </c>
    </row>
    <row r="22" ht="43.5" hidden="1" thickBot="1">
      <c r="A22" s="14" t="s">
        <v>99</v>
      </c>
    </row>
    <row r="23" ht="15.75" thickBot="1">
      <c r="A23" s="15" t="s">
        <v>145</v>
      </c>
    </row>
    <row r="24" ht="15.75" thickBot="1">
      <c r="A24" s="18"/>
    </row>
    <row r="25" ht="30.75" thickBot="1">
      <c r="A25" s="19" t="s">
        <v>121</v>
      </c>
    </row>
    <row r="26" ht="43.5" thickBot="1">
      <c r="A26" s="14" t="s">
        <v>122</v>
      </c>
    </row>
    <row r="27" ht="57">
      <c r="A27" s="24" t="s">
        <v>123</v>
      </c>
    </row>
    <row r="28" ht="15.75" thickBot="1">
      <c r="A28" s="25"/>
    </row>
    <row r="29" ht="15">
      <c r="A29" s="120" t="s">
        <v>124</v>
      </c>
    </row>
    <row r="30" ht="38.25" customHeight="1" thickBot="1">
      <c r="A30" s="121"/>
    </row>
    <row r="31" ht="15">
      <c r="A31" s="120" t="s">
        <v>125</v>
      </c>
    </row>
    <row r="32" ht="15">
      <c r="A32" s="122"/>
    </row>
    <row r="33" ht="15.75" thickBot="1">
      <c r="A33" s="121"/>
    </row>
    <row r="34" ht="15">
      <c r="A34" s="120" t="s">
        <v>126</v>
      </c>
    </row>
    <row r="35" ht="15.75" thickBot="1">
      <c r="A35" s="121"/>
    </row>
    <row r="36" ht="15.75" thickBot="1">
      <c r="A36" s="14" t="s">
        <v>127</v>
      </c>
    </row>
    <row r="37" ht="15.75" thickBot="1">
      <c r="A37" s="14" t="s">
        <v>128</v>
      </c>
    </row>
    <row r="38" ht="15.75" thickBot="1">
      <c r="A38" s="14" t="s">
        <v>93</v>
      </c>
    </row>
    <row r="39" ht="43.5" thickBot="1">
      <c r="A39" s="14" t="s">
        <v>129</v>
      </c>
    </row>
    <row r="40" ht="15.75" thickBot="1">
      <c r="A40" s="14" t="s">
        <v>127</v>
      </c>
    </row>
    <row r="41" ht="15.75" thickBot="1">
      <c r="A41" s="14" t="s">
        <v>128</v>
      </c>
    </row>
    <row r="42" ht="15.75" thickBot="1">
      <c r="A42" s="14" t="s">
        <v>93</v>
      </c>
    </row>
    <row r="43" ht="15">
      <c r="A43" s="120" t="s">
        <v>130</v>
      </c>
    </row>
    <row r="44" ht="26.25" customHeight="1" thickBot="1">
      <c r="A44" s="121"/>
    </row>
    <row r="45" ht="43.5" thickBot="1">
      <c r="A45" s="14" t="s">
        <v>131</v>
      </c>
    </row>
    <row r="46" ht="15.75" thickBot="1">
      <c r="A46" s="14" t="s">
        <v>127</v>
      </c>
    </row>
    <row r="47" ht="15.75" thickBot="1">
      <c r="A47" s="14" t="s">
        <v>128</v>
      </c>
    </row>
    <row r="48" ht="15.75" thickBot="1">
      <c r="A48" s="14" t="s">
        <v>93</v>
      </c>
    </row>
    <row r="49" ht="57.75" thickBot="1">
      <c r="A49" s="14" t="s">
        <v>132</v>
      </c>
    </row>
    <row r="50" ht="15.75" thickBot="1">
      <c r="A50" s="14"/>
    </row>
    <row r="51" ht="57.75" thickBot="1">
      <c r="A51" s="14" t="s">
        <v>133</v>
      </c>
    </row>
    <row r="52" ht="57.75" thickBot="1">
      <c r="A52" s="14" t="s">
        <v>134</v>
      </c>
    </row>
    <row r="53" ht="43.5" thickBot="1">
      <c r="A53" s="14" t="s">
        <v>135</v>
      </c>
    </row>
    <row r="54" ht="43.5" thickBot="1">
      <c r="A54" s="14" t="s">
        <v>136</v>
      </c>
    </row>
    <row r="55" ht="29.25" thickBot="1">
      <c r="A55" s="14" t="s">
        <v>137</v>
      </c>
    </row>
    <row r="56" ht="57.75" thickBot="1">
      <c r="A56" s="14" t="s">
        <v>138</v>
      </c>
    </row>
    <row r="57" ht="43.5" thickBot="1">
      <c r="A57" s="14" t="s">
        <v>139</v>
      </c>
    </row>
    <row r="58" ht="30.75" thickBot="1">
      <c r="A58" s="13" t="s">
        <v>100</v>
      </c>
    </row>
    <row r="59" ht="15.75" thickBot="1">
      <c r="A59" s="16" t="s">
        <v>101</v>
      </c>
    </row>
    <row r="60" ht="15.75" thickBot="1">
      <c r="A60" s="17" t="s">
        <v>8</v>
      </c>
    </row>
    <row r="61" ht="29.25" thickBot="1">
      <c r="A61" s="17" t="s">
        <v>102</v>
      </c>
    </row>
    <row r="62" ht="29.25" thickBot="1">
      <c r="A62" s="17" t="s">
        <v>103</v>
      </c>
    </row>
    <row r="63" ht="15.75" thickBot="1">
      <c r="A63" s="17" t="s">
        <v>104</v>
      </c>
    </row>
    <row r="64" ht="29.25" thickBot="1">
      <c r="A64" s="17" t="s">
        <v>105</v>
      </c>
    </row>
    <row r="65" ht="15">
      <c r="A65" s="20" t="s">
        <v>106</v>
      </c>
    </row>
    <row r="66" ht="15.75" thickBot="1">
      <c r="A66" s="21"/>
    </row>
    <row r="67" ht="15.75" thickBot="1">
      <c r="A67" s="16" t="s">
        <v>107</v>
      </c>
    </row>
    <row r="68" ht="15.75" thickBot="1">
      <c r="A68" s="17" t="s">
        <v>8</v>
      </c>
    </row>
    <row r="69" ht="29.25" thickBot="1">
      <c r="A69" s="17" t="s">
        <v>108</v>
      </c>
    </row>
    <row r="70" ht="43.5" thickBot="1">
      <c r="A70" s="17" t="s">
        <v>109</v>
      </c>
    </row>
    <row r="71" ht="72" thickBot="1">
      <c r="A71" s="17" t="s">
        <v>110</v>
      </c>
    </row>
    <row r="72" ht="15.75" thickBot="1">
      <c r="A72" s="17" t="s">
        <v>111</v>
      </c>
    </row>
    <row r="73" ht="43.5" thickBot="1">
      <c r="A73" s="17" t="s">
        <v>112</v>
      </c>
    </row>
    <row r="74" ht="30.75" thickBot="1">
      <c r="A74" s="16" t="s">
        <v>113</v>
      </c>
    </row>
    <row r="75" ht="43.5" thickBot="1">
      <c r="A75" s="17" t="s">
        <v>114</v>
      </c>
    </row>
    <row r="76" ht="30.75" thickBot="1">
      <c r="A76" s="16" t="s">
        <v>115</v>
      </c>
    </row>
    <row r="77" ht="15.75" thickBot="1">
      <c r="A77" s="17" t="s">
        <v>8</v>
      </c>
    </row>
    <row r="78" ht="15.75" thickBot="1">
      <c r="A78" s="17" t="s">
        <v>116</v>
      </c>
    </row>
    <row r="79" ht="15.75" thickBot="1">
      <c r="A79" s="17" t="s">
        <v>117</v>
      </c>
    </row>
    <row r="80" ht="30.75" thickBot="1">
      <c r="A80" s="16" t="s">
        <v>118</v>
      </c>
    </row>
    <row r="81" ht="75.75" thickBot="1">
      <c r="A81" s="16" t="s">
        <v>119</v>
      </c>
    </row>
    <row r="82" ht="60.75" thickBot="1">
      <c r="A82" s="16" t="s">
        <v>120</v>
      </c>
    </row>
  </sheetData>
  <sheetProtection/>
  <mergeCells count="4">
    <mergeCell ref="A43:A44"/>
    <mergeCell ref="A34:A35"/>
    <mergeCell ref="A31:A33"/>
    <mergeCell ref="A29:A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2"/>
  <sheetViews>
    <sheetView tabSelected="1" view="pageBreakPreview" zoomScale="70" zoomScaleSheetLayoutView="70" zoomScalePageLayoutView="0" workbookViewId="0" topLeftCell="A82">
      <selection activeCell="N79" sqref="N79"/>
    </sheetView>
  </sheetViews>
  <sheetFormatPr defaultColWidth="9.140625" defaultRowHeight="15"/>
  <cols>
    <col min="1" max="1" width="56.8515625" style="0" customWidth="1"/>
    <col min="3" max="3" width="15.421875" style="0" customWidth="1"/>
    <col min="4" max="4" width="6.421875" style="0" customWidth="1"/>
    <col min="5" max="5" width="3.7109375" style="0" customWidth="1"/>
    <col min="7" max="7" width="10.57421875" style="0" customWidth="1"/>
    <col min="8" max="8" width="11.28125" style="0" customWidth="1"/>
    <col min="9" max="9" width="2.140625" style="0" customWidth="1"/>
    <col min="10" max="10" width="12.421875" style="0" customWidth="1"/>
    <col min="11" max="11" width="14.00390625" style="0" customWidth="1"/>
    <col min="12" max="12" width="15.421875" style="48" customWidth="1"/>
    <col min="14" max="14" width="14.00390625" style="0" customWidth="1"/>
    <col min="15" max="15" width="9.140625" style="48" customWidth="1"/>
    <col min="17" max="17" width="16.7109375" style="0" customWidth="1"/>
    <col min="18" max="18" width="9.140625" style="48" customWidth="1"/>
    <col min="20" max="20" width="16.28125" style="0" customWidth="1"/>
    <col min="21" max="21" width="9.140625" style="48" customWidth="1"/>
  </cols>
  <sheetData>
    <row r="1" ht="15">
      <c r="T1" s="32"/>
    </row>
    <row r="2" spans="1:21" ht="26.25">
      <c r="A2" s="107" t="s">
        <v>212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</row>
    <row r="3" spans="1:19" ht="26.25">
      <c r="A3" s="33"/>
      <c r="B3" s="98" t="s">
        <v>222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50"/>
      <c r="Q3" s="50"/>
      <c r="R3" s="88"/>
      <c r="S3" s="51"/>
    </row>
    <row r="4" spans="2:22" s="34" customFormat="1" ht="14.25">
      <c r="B4" s="123" t="s">
        <v>214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53"/>
      <c r="Q4" s="53"/>
      <c r="R4" s="93"/>
      <c r="S4" s="53"/>
      <c r="T4" s="53"/>
      <c r="U4" s="93"/>
      <c r="V4" s="53"/>
    </row>
    <row r="5" ht="15.75" thickBot="1">
      <c r="A5" s="31" t="s">
        <v>216</v>
      </c>
    </row>
    <row r="6" spans="1:21" s="34" customFormat="1" ht="15">
      <c r="A6" s="102" t="s">
        <v>204</v>
      </c>
      <c r="B6" s="99" t="s">
        <v>226</v>
      </c>
      <c r="C6" s="99"/>
      <c r="D6" s="99"/>
      <c r="E6" s="99"/>
      <c r="F6" s="99"/>
      <c r="G6" s="99"/>
      <c r="H6" s="99"/>
      <c r="I6" s="99"/>
      <c r="J6" s="99" t="s">
        <v>227</v>
      </c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</row>
    <row r="7" spans="1:21" s="34" customFormat="1" ht="15">
      <c r="A7" s="103"/>
      <c r="B7" s="99" t="s">
        <v>0</v>
      </c>
      <c r="C7" s="99"/>
      <c r="D7" s="99"/>
      <c r="E7" s="99"/>
      <c r="F7" s="99"/>
      <c r="G7" s="99"/>
      <c r="H7" s="99"/>
      <c r="I7" s="99"/>
      <c r="J7" s="99" t="s">
        <v>0</v>
      </c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</row>
    <row r="8" spans="1:21" s="34" customFormat="1" ht="15">
      <c r="A8" s="103"/>
      <c r="B8" s="99" t="s">
        <v>1</v>
      </c>
      <c r="C8" s="99"/>
      <c r="D8" s="106" t="s">
        <v>2</v>
      </c>
      <c r="E8" s="106"/>
      <c r="F8" s="99" t="s">
        <v>3</v>
      </c>
      <c r="G8" s="99"/>
      <c r="H8" s="99" t="s">
        <v>4</v>
      </c>
      <c r="I8" s="99"/>
      <c r="J8" s="99" t="s">
        <v>1</v>
      </c>
      <c r="K8" s="99"/>
      <c r="L8" s="99"/>
      <c r="M8" s="106" t="s">
        <v>2</v>
      </c>
      <c r="N8" s="106"/>
      <c r="O8" s="106"/>
      <c r="P8" s="99" t="s">
        <v>3</v>
      </c>
      <c r="Q8" s="99"/>
      <c r="R8" s="99"/>
      <c r="S8" s="99" t="s">
        <v>4</v>
      </c>
      <c r="T8" s="99"/>
      <c r="U8" s="99"/>
    </row>
    <row r="9" spans="1:21" s="41" customFormat="1" ht="12.75" customHeight="1">
      <c r="A9" s="104"/>
      <c r="B9" s="43" t="s">
        <v>85</v>
      </c>
      <c r="C9" s="100" t="s">
        <v>5</v>
      </c>
      <c r="D9" s="43" t="s">
        <v>85</v>
      </c>
      <c r="E9" s="100" t="s">
        <v>5</v>
      </c>
      <c r="F9" s="43" t="s">
        <v>85</v>
      </c>
      <c r="G9" s="100" t="s">
        <v>5</v>
      </c>
      <c r="H9" s="43" t="s">
        <v>85</v>
      </c>
      <c r="I9" s="100" t="s">
        <v>5</v>
      </c>
      <c r="J9" s="43" t="s">
        <v>85</v>
      </c>
      <c r="K9" s="100" t="s">
        <v>5</v>
      </c>
      <c r="L9" s="101" t="s">
        <v>191</v>
      </c>
      <c r="M9" s="43" t="s">
        <v>85</v>
      </c>
      <c r="N9" s="100" t="s">
        <v>5</v>
      </c>
      <c r="O9" s="101" t="s">
        <v>191</v>
      </c>
      <c r="P9" s="43" t="s">
        <v>85</v>
      </c>
      <c r="Q9" s="100" t="s">
        <v>5</v>
      </c>
      <c r="R9" s="101" t="s">
        <v>191</v>
      </c>
      <c r="S9" s="43" t="s">
        <v>85</v>
      </c>
      <c r="T9" s="100" t="s">
        <v>5</v>
      </c>
      <c r="U9" s="101" t="s">
        <v>191</v>
      </c>
    </row>
    <row r="10" spans="1:21" s="41" customFormat="1" ht="12.75" customHeight="1">
      <c r="A10" s="104"/>
      <c r="B10" s="43" t="s">
        <v>147</v>
      </c>
      <c r="C10" s="100"/>
      <c r="D10" s="43" t="s">
        <v>147</v>
      </c>
      <c r="E10" s="100"/>
      <c r="F10" s="43" t="s">
        <v>147</v>
      </c>
      <c r="G10" s="100"/>
      <c r="H10" s="43" t="s">
        <v>147</v>
      </c>
      <c r="I10" s="100"/>
      <c r="J10" s="43" t="s">
        <v>147</v>
      </c>
      <c r="K10" s="100"/>
      <c r="L10" s="101"/>
      <c r="M10" s="43" t="s">
        <v>147</v>
      </c>
      <c r="N10" s="100"/>
      <c r="O10" s="101"/>
      <c r="P10" s="43" t="s">
        <v>147</v>
      </c>
      <c r="Q10" s="100"/>
      <c r="R10" s="101"/>
      <c r="S10" s="43" t="s">
        <v>147</v>
      </c>
      <c r="T10" s="100"/>
      <c r="U10" s="101"/>
    </row>
    <row r="11" spans="1:21" s="34" customFormat="1" ht="15.75" customHeight="1">
      <c r="A11" s="28" t="s">
        <v>6</v>
      </c>
      <c r="B11" s="78">
        <f>B12+B48+B84+B120+B156+B170+B171</f>
        <v>2687</v>
      </c>
      <c r="C11" s="78">
        <f aca="true" t="shared" si="0" ref="C11:T11">C12+C48+C84+C120+C156+C170+C171</f>
        <v>1357094.39</v>
      </c>
      <c r="D11" s="78">
        <f t="shared" si="0"/>
        <v>1930</v>
      </c>
      <c r="E11" s="78">
        <f t="shared" si="0"/>
        <v>286438</v>
      </c>
      <c r="F11" s="78">
        <f t="shared" si="0"/>
        <v>1713</v>
      </c>
      <c r="G11" s="78">
        <f t="shared" si="0"/>
        <v>279646</v>
      </c>
      <c r="H11" s="78">
        <f t="shared" si="0"/>
        <v>0</v>
      </c>
      <c r="I11" s="78">
        <f t="shared" si="0"/>
        <v>0</v>
      </c>
      <c r="J11" s="78">
        <f t="shared" si="0"/>
        <v>2687</v>
      </c>
      <c r="K11" s="78">
        <f t="shared" si="0"/>
        <v>1357094.39</v>
      </c>
      <c r="L11" s="85">
        <f>K11/C11</f>
        <v>1</v>
      </c>
      <c r="M11" s="78">
        <f t="shared" si="0"/>
        <v>2098</v>
      </c>
      <c r="N11" s="78">
        <f t="shared" si="0"/>
        <v>1442590.75</v>
      </c>
      <c r="O11" s="85">
        <f>N11/E11</f>
        <v>5.036310650123238</v>
      </c>
      <c r="P11" s="78">
        <f t="shared" si="0"/>
        <v>1862</v>
      </c>
      <c r="Q11" s="78">
        <f t="shared" si="0"/>
        <v>1311316.2799999998</v>
      </c>
      <c r="R11" s="85">
        <f>Q11/G11</f>
        <v>4.689200918303855</v>
      </c>
      <c r="S11" s="78">
        <f t="shared" si="0"/>
        <v>2028</v>
      </c>
      <c r="T11" s="78">
        <f t="shared" si="0"/>
        <v>1271666.97</v>
      </c>
      <c r="U11" s="85" t="e">
        <f>T11/I11</f>
        <v>#DIV/0!</v>
      </c>
    </row>
    <row r="12" spans="1:21" s="39" customFormat="1" ht="31.5">
      <c r="A12" s="46" t="s">
        <v>192</v>
      </c>
      <c r="B12" s="79">
        <f>B13+B22+B35</f>
        <v>116</v>
      </c>
      <c r="C12" s="79">
        <f aca="true" t="shared" si="1" ref="C12:T12">C13+C22+C35</f>
        <v>256147</v>
      </c>
      <c r="D12" s="79">
        <f t="shared" si="1"/>
        <v>118</v>
      </c>
      <c r="E12" s="79">
        <f t="shared" si="1"/>
        <v>256656</v>
      </c>
      <c r="F12" s="79">
        <f t="shared" si="1"/>
        <v>123</v>
      </c>
      <c r="G12" s="79">
        <f t="shared" si="1"/>
        <v>262037</v>
      </c>
      <c r="H12" s="79">
        <f t="shared" si="1"/>
        <v>0</v>
      </c>
      <c r="I12" s="79">
        <f t="shared" si="1"/>
        <v>0</v>
      </c>
      <c r="J12" s="79">
        <f t="shared" si="1"/>
        <v>116</v>
      </c>
      <c r="K12" s="79">
        <f t="shared" si="1"/>
        <v>256147</v>
      </c>
      <c r="L12" s="86">
        <f aca="true" t="shared" si="2" ref="L12:L75">K12/C12</f>
        <v>1</v>
      </c>
      <c r="M12" s="79">
        <f t="shared" si="1"/>
        <v>118</v>
      </c>
      <c r="N12" s="79">
        <f t="shared" si="1"/>
        <v>256656</v>
      </c>
      <c r="O12" s="86">
        <f aca="true" t="shared" si="3" ref="O12:O75">N12/E12</f>
        <v>1</v>
      </c>
      <c r="P12" s="79">
        <f t="shared" si="1"/>
        <v>123</v>
      </c>
      <c r="Q12" s="79">
        <f t="shared" si="1"/>
        <v>254590</v>
      </c>
      <c r="R12" s="86">
        <f aca="true" t="shared" si="4" ref="R12:R75">Q12/G12</f>
        <v>0.9715803493399787</v>
      </c>
      <c r="S12" s="79">
        <f t="shared" si="1"/>
        <v>130</v>
      </c>
      <c r="T12" s="79">
        <f t="shared" si="1"/>
        <v>265183</v>
      </c>
      <c r="U12" s="86" t="e">
        <f aca="true" t="shared" si="5" ref="U12:U75">T12/I12</f>
        <v>#DIV/0!</v>
      </c>
    </row>
    <row r="13" spans="1:21" s="83" customFormat="1" ht="29.25">
      <c r="A13" s="82" t="s">
        <v>201</v>
      </c>
      <c r="B13" s="84">
        <f>B14+B18+B21</f>
        <v>73</v>
      </c>
      <c r="C13" s="84">
        <f aca="true" t="shared" si="6" ref="C13:T13">C14+C18+C21</f>
        <v>126348</v>
      </c>
      <c r="D13" s="84">
        <f t="shared" si="6"/>
        <v>75</v>
      </c>
      <c r="E13" s="84">
        <f t="shared" si="6"/>
        <v>131480</v>
      </c>
      <c r="F13" s="84">
        <f t="shared" si="6"/>
        <v>80</v>
      </c>
      <c r="G13" s="84">
        <f t="shared" si="6"/>
        <v>136861</v>
      </c>
      <c r="H13" s="84">
        <f t="shared" si="6"/>
        <v>0</v>
      </c>
      <c r="I13" s="84">
        <f t="shared" si="6"/>
        <v>0</v>
      </c>
      <c r="J13" s="84">
        <f t="shared" si="6"/>
        <v>73</v>
      </c>
      <c r="K13" s="84">
        <f t="shared" si="6"/>
        <v>126348</v>
      </c>
      <c r="L13" s="91">
        <f t="shared" si="2"/>
        <v>1</v>
      </c>
      <c r="M13" s="84">
        <f t="shared" si="6"/>
        <v>75</v>
      </c>
      <c r="N13" s="84">
        <f t="shared" si="6"/>
        <v>131480</v>
      </c>
      <c r="O13" s="91">
        <f t="shared" si="3"/>
        <v>1</v>
      </c>
      <c r="P13" s="84">
        <f t="shared" si="6"/>
        <v>80</v>
      </c>
      <c r="Q13" s="84">
        <f t="shared" si="6"/>
        <v>136861</v>
      </c>
      <c r="R13" s="91">
        <f t="shared" si="4"/>
        <v>1</v>
      </c>
      <c r="S13" s="84">
        <f t="shared" si="6"/>
        <v>83</v>
      </c>
      <c r="T13" s="84">
        <f t="shared" si="6"/>
        <v>141070</v>
      </c>
      <c r="U13" s="91" t="e">
        <f t="shared" si="5"/>
        <v>#DIV/0!</v>
      </c>
    </row>
    <row r="14" spans="1:21" s="36" customFormat="1" ht="14.25">
      <c r="A14" s="54" t="s">
        <v>172</v>
      </c>
      <c r="B14" s="80">
        <v>73</v>
      </c>
      <c r="C14" s="80">
        <v>126348</v>
      </c>
      <c r="D14" s="80">
        <v>75</v>
      </c>
      <c r="E14" s="80">
        <v>131480</v>
      </c>
      <c r="F14" s="80">
        <v>80</v>
      </c>
      <c r="G14" s="80">
        <v>136861</v>
      </c>
      <c r="H14" s="80"/>
      <c r="I14" s="80"/>
      <c r="J14" s="80">
        <v>73</v>
      </c>
      <c r="K14" s="80">
        <v>126348</v>
      </c>
      <c r="L14" s="87">
        <f t="shared" si="2"/>
        <v>1</v>
      </c>
      <c r="M14" s="80">
        <v>75</v>
      </c>
      <c r="N14" s="80">
        <v>131480</v>
      </c>
      <c r="O14" s="87">
        <f t="shared" si="3"/>
        <v>1</v>
      </c>
      <c r="P14" s="80">
        <v>80</v>
      </c>
      <c r="Q14" s="80">
        <v>136861</v>
      </c>
      <c r="R14" s="87">
        <f t="shared" si="4"/>
        <v>1</v>
      </c>
      <c r="S14" s="80">
        <v>83</v>
      </c>
      <c r="T14" s="80">
        <v>141070</v>
      </c>
      <c r="U14" s="87" t="e">
        <f t="shared" si="5"/>
        <v>#DIV/0!</v>
      </c>
    </row>
    <row r="15" spans="1:21" s="36" customFormat="1" ht="14.25">
      <c r="A15" s="55" t="s">
        <v>173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7" t="e">
        <f t="shared" si="2"/>
        <v>#DIV/0!</v>
      </c>
      <c r="M15" s="80"/>
      <c r="N15" s="80"/>
      <c r="O15" s="87" t="e">
        <f t="shared" si="3"/>
        <v>#DIV/0!</v>
      </c>
      <c r="P15" s="80"/>
      <c r="Q15" s="80"/>
      <c r="R15" s="87" t="e">
        <f t="shared" si="4"/>
        <v>#DIV/0!</v>
      </c>
      <c r="S15" s="80"/>
      <c r="T15" s="80"/>
      <c r="U15" s="87" t="e">
        <f t="shared" si="5"/>
        <v>#DIV/0!</v>
      </c>
    </row>
    <row r="16" spans="1:21" s="36" customFormat="1" ht="14.25">
      <c r="A16" s="55" t="s">
        <v>186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7" t="e">
        <f t="shared" si="2"/>
        <v>#DIV/0!</v>
      </c>
      <c r="M16" s="80"/>
      <c r="N16" s="80"/>
      <c r="O16" s="87" t="e">
        <f t="shared" si="3"/>
        <v>#DIV/0!</v>
      </c>
      <c r="P16" s="80"/>
      <c r="Q16" s="80"/>
      <c r="R16" s="87" t="e">
        <f t="shared" si="4"/>
        <v>#DIV/0!</v>
      </c>
      <c r="S16" s="80"/>
      <c r="T16" s="80"/>
      <c r="U16" s="87" t="e">
        <f t="shared" si="5"/>
        <v>#DIV/0!</v>
      </c>
    </row>
    <row r="17" spans="1:21" s="36" customFormat="1" ht="14.25">
      <c r="A17" s="55" t="s">
        <v>183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7" t="e">
        <f t="shared" si="2"/>
        <v>#DIV/0!</v>
      </c>
      <c r="M17" s="80"/>
      <c r="N17" s="80"/>
      <c r="O17" s="87" t="e">
        <f t="shared" si="3"/>
        <v>#DIV/0!</v>
      </c>
      <c r="P17" s="80"/>
      <c r="Q17" s="80"/>
      <c r="R17" s="87" t="e">
        <f t="shared" si="4"/>
        <v>#DIV/0!</v>
      </c>
      <c r="S17" s="80"/>
      <c r="T17" s="80"/>
      <c r="U17" s="87" t="e">
        <f t="shared" si="5"/>
        <v>#DIV/0!</v>
      </c>
    </row>
    <row r="18" spans="1:21" s="36" customFormat="1" ht="14.25">
      <c r="A18" s="56" t="s">
        <v>177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7" t="e">
        <f t="shared" si="2"/>
        <v>#DIV/0!</v>
      </c>
      <c r="M18" s="80"/>
      <c r="N18" s="80"/>
      <c r="O18" s="87" t="e">
        <f t="shared" si="3"/>
        <v>#DIV/0!</v>
      </c>
      <c r="P18" s="80"/>
      <c r="Q18" s="80"/>
      <c r="R18" s="87" t="e">
        <f t="shared" si="4"/>
        <v>#DIV/0!</v>
      </c>
      <c r="S18" s="80"/>
      <c r="T18" s="80"/>
      <c r="U18" s="87" t="e">
        <f t="shared" si="5"/>
        <v>#DIV/0!</v>
      </c>
    </row>
    <row r="19" spans="1:21" s="36" customFormat="1" ht="37.5" customHeight="1">
      <c r="A19" s="55" t="s">
        <v>175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7" t="e">
        <f t="shared" si="2"/>
        <v>#DIV/0!</v>
      </c>
      <c r="M19" s="80"/>
      <c r="N19" s="80"/>
      <c r="O19" s="87" t="e">
        <f t="shared" si="3"/>
        <v>#DIV/0!</v>
      </c>
      <c r="P19" s="80"/>
      <c r="Q19" s="80"/>
      <c r="R19" s="87" t="e">
        <f t="shared" si="4"/>
        <v>#DIV/0!</v>
      </c>
      <c r="S19" s="80"/>
      <c r="T19" s="80"/>
      <c r="U19" s="87" t="e">
        <f t="shared" si="5"/>
        <v>#DIV/0!</v>
      </c>
    </row>
    <row r="20" spans="1:21" s="36" customFormat="1" ht="42" customHeight="1">
      <c r="A20" s="55" t="s">
        <v>176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7" t="e">
        <f t="shared" si="2"/>
        <v>#DIV/0!</v>
      </c>
      <c r="M20" s="80"/>
      <c r="N20" s="80"/>
      <c r="O20" s="87" t="e">
        <f t="shared" si="3"/>
        <v>#DIV/0!</v>
      </c>
      <c r="P20" s="80"/>
      <c r="Q20" s="80"/>
      <c r="R20" s="87" t="e">
        <f t="shared" si="4"/>
        <v>#DIV/0!</v>
      </c>
      <c r="S20" s="80"/>
      <c r="T20" s="80"/>
      <c r="U20" s="87" t="e">
        <f t="shared" si="5"/>
        <v>#DIV/0!</v>
      </c>
    </row>
    <row r="21" spans="1:21" s="36" customFormat="1" ht="14.25">
      <c r="A21" s="56" t="s">
        <v>178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7" t="e">
        <f t="shared" si="2"/>
        <v>#DIV/0!</v>
      </c>
      <c r="M21" s="80"/>
      <c r="N21" s="80"/>
      <c r="O21" s="87" t="e">
        <f t="shared" si="3"/>
        <v>#DIV/0!</v>
      </c>
      <c r="P21" s="80"/>
      <c r="Q21" s="80"/>
      <c r="R21" s="87" t="e">
        <f t="shared" si="4"/>
        <v>#DIV/0!</v>
      </c>
      <c r="S21" s="80"/>
      <c r="T21" s="80"/>
      <c r="U21" s="87" t="e">
        <f t="shared" si="5"/>
        <v>#DIV/0!</v>
      </c>
    </row>
    <row r="22" spans="1:21" s="83" customFormat="1" ht="41.25" customHeight="1">
      <c r="A22" s="82" t="s">
        <v>202</v>
      </c>
      <c r="B22" s="84">
        <f>B23+B27+B30+B31+B32+B33+B34</f>
        <v>38</v>
      </c>
      <c r="C22" s="84">
        <f aca="true" t="shared" si="7" ref="C22:T22">C23+C27+C30+C31+C32+C33+C34</f>
        <v>109049</v>
      </c>
      <c r="D22" s="84">
        <f t="shared" si="7"/>
        <v>38</v>
      </c>
      <c r="E22" s="84">
        <f t="shared" si="7"/>
        <v>103237</v>
      </c>
      <c r="F22" s="84">
        <f t="shared" si="7"/>
        <v>38</v>
      </c>
      <c r="G22" s="84">
        <f t="shared" si="7"/>
        <v>103237</v>
      </c>
      <c r="H22" s="84">
        <f t="shared" si="7"/>
        <v>0</v>
      </c>
      <c r="I22" s="84">
        <f t="shared" si="7"/>
        <v>0</v>
      </c>
      <c r="J22" s="84">
        <f t="shared" si="7"/>
        <v>38</v>
      </c>
      <c r="K22" s="84">
        <f t="shared" si="7"/>
        <v>109049</v>
      </c>
      <c r="L22" s="91">
        <f t="shared" si="2"/>
        <v>1</v>
      </c>
      <c r="M22" s="84">
        <f t="shared" si="7"/>
        <v>38</v>
      </c>
      <c r="N22" s="84">
        <f t="shared" si="7"/>
        <v>103237</v>
      </c>
      <c r="O22" s="91">
        <f t="shared" si="3"/>
        <v>1</v>
      </c>
      <c r="P22" s="84">
        <f t="shared" si="7"/>
        <v>38</v>
      </c>
      <c r="Q22" s="84">
        <f t="shared" si="7"/>
        <v>99715</v>
      </c>
      <c r="R22" s="91">
        <f t="shared" si="4"/>
        <v>0.9658843244185709</v>
      </c>
      <c r="S22" s="84">
        <f t="shared" si="7"/>
        <v>42</v>
      </c>
      <c r="T22" s="84">
        <f t="shared" si="7"/>
        <v>102174</v>
      </c>
      <c r="U22" s="91" t="e">
        <f t="shared" si="5"/>
        <v>#DIV/0!</v>
      </c>
    </row>
    <row r="23" spans="1:21" s="36" customFormat="1" ht="14.25">
      <c r="A23" s="54" t="s">
        <v>172</v>
      </c>
      <c r="B23" s="80">
        <v>38</v>
      </c>
      <c r="C23" s="80">
        <v>109049</v>
      </c>
      <c r="D23" s="80">
        <v>38</v>
      </c>
      <c r="E23" s="80">
        <v>103237</v>
      </c>
      <c r="F23" s="80">
        <v>38</v>
      </c>
      <c r="G23" s="80">
        <v>103237</v>
      </c>
      <c r="H23" s="80"/>
      <c r="I23" s="80"/>
      <c r="J23" s="80">
        <v>38</v>
      </c>
      <c r="K23" s="80">
        <v>109049</v>
      </c>
      <c r="L23" s="87">
        <f t="shared" si="2"/>
        <v>1</v>
      </c>
      <c r="M23" s="80">
        <v>38</v>
      </c>
      <c r="N23" s="80">
        <v>103237</v>
      </c>
      <c r="O23" s="87">
        <f t="shared" si="3"/>
        <v>1</v>
      </c>
      <c r="P23" s="80">
        <v>38</v>
      </c>
      <c r="Q23" s="80">
        <v>99715</v>
      </c>
      <c r="R23" s="87">
        <f t="shared" si="4"/>
        <v>0.9658843244185709</v>
      </c>
      <c r="S23" s="80">
        <v>42</v>
      </c>
      <c r="T23" s="80">
        <v>102174</v>
      </c>
      <c r="U23" s="87" t="e">
        <f t="shared" si="5"/>
        <v>#DIV/0!</v>
      </c>
    </row>
    <row r="24" spans="1:21" s="36" customFormat="1" ht="14.25">
      <c r="A24" s="55" t="s">
        <v>173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7" t="e">
        <f t="shared" si="2"/>
        <v>#DIV/0!</v>
      </c>
      <c r="M24" s="80"/>
      <c r="N24" s="80"/>
      <c r="O24" s="87" t="e">
        <f t="shared" si="3"/>
        <v>#DIV/0!</v>
      </c>
      <c r="P24" s="80"/>
      <c r="Q24" s="80"/>
      <c r="R24" s="87" t="e">
        <f t="shared" si="4"/>
        <v>#DIV/0!</v>
      </c>
      <c r="S24" s="80"/>
      <c r="T24" s="80"/>
      <c r="U24" s="87" t="e">
        <f t="shared" si="5"/>
        <v>#DIV/0!</v>
      </c>
    </row>
    <row r="25" spans="1:21" s="36" customFormat="1" ht="14.25">
      <c r="A25" s="55" t="s">
        <v>186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7" t="e">
        <f t="shared" si="2"/>
        <v>#DIV/0!</v>
      </c>
      <c r="M25" s="80"/>
      <c r="N25" s="80"/>
      <c r="O25" s="87" t="e">
        <f t="shared" si="3"/>
        <v>#DIV/0!</v>
      </c>
      <c r="P25" s="80"/>
      <c r="Q25" s="80"/>
      <c r="R25" s="87" t="e">
        <f t="shared" si="4"/>
        <v>#DIV/0!</v>
      </c>
      <c r="S25" s="80"/>
      <c r="T25" s="80"/>
      <c r="U25" s="87" t="e">
        <f t="shared" si="5"/>
        <v>#DIV/0!</v>
      </c>
    </row>
    <row r="26" spans="1:21" s="36" customFormat="1" ht="14.25">
      <c r="A26" s="55" t="s">
        <v>174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7" t="e">
        <f t="shared" si="2"/>
        <v>#DIV/0!</v>
      </c>
      <c r="M26" s="80"/>
      <c r="N26" s="80"/>
      <c r="O26" s="87" t="e">
        <f t="shared" si="3"/>
        <v>#DIV/0!</v>
      </c>
      <c r="P26" s="80"/>
      <c r="Q26" s="80"/>
      <c r="R26" s="87" t="e">
        <f t="shared" si="4"/>
        <v>#DIV/0!</v>
      </c>
      <c r="S26" s="80"/>
      <c r="T26" s="80"/>
      <c r="U26" s="87" t="e">
        <f t="shared" si="5"/>
        <v>#DIV/0!</v>
      </c>
    </row>
    <row r="27" spans="1:21" s="36" customFormat="1" ht="14.25">
      <c r="A27" s="56" t="s">
        <v>177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7" t="e">
        <f t="shared" si="2"/>
        <v>#DIV/0!</v>
      </c>
      <c r="M27" s="80"/>
      <c r="N27" s="80"/>
      <c r="O27" s="87" t="e">
        <f t="shared" si="3"/>
        <v>#DIV/0!</v>
      </c>
      <c r="P27" s="80"/>
      <c r="Q27" s="80"/>
      <c r="R27" s="87" t="e">
        <f t="shared" si="4"/>
        <v>#DIV/0!</v>
      </c>
      <c r="S27" s="80"/>
      <c r="T27" s="80"/>
      <c r="U27" s="87" t="e">
        <f t="shared" si="5"/>
        <v>#DIV/0!</v>
      </c>
    </row>
    <row r="28" spans="1:21" s="36" customFormat="1" ht="37.5" customHeight="1">
      <c r="A28" s="55" t="s">
        <v>175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7" t="e">
        <f t="shared" si="2"/>
        <v>#DIV/0!</v>
      </c>
      <c r="M28" s="80"/>
      <c r="N28" s="80"/>
      <c r="O28" s="87" t="e">
        <f t="shared" si="3"/>
        <v>#DIV/0!</v>
      </c>
      <c r="P28" s="80"/>
      <c r="Q28" s="80"/>
      <c r="R28" s="87" t="e">
        <f t="shared" si="4"/>
        <v>#DIV/0!</v>
      </c>
      <c r="S28" s="80"/>
      <c r="T28" s="80"/>
      <c r="U28" s="87" t="e">
        <f t="shared" si="5"/>
        <v>#DIV/0!</v>
      </c>
    </row>
    <row r="29" spans="1:21" s="36" customFormat="1" ht="42" customHeight="1">
      <c r="A29" s="55" t="s">
        <v>176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7" t="e">
        <f t="shared" si="2"/>
        <v>#DIV/0!</v>
      </c>
      <c r="M29" s="80"/>
      <c r="N29" s="80"/>
      <c r="O29" s="87" t="e">
        <f t="shared" si="3"/>
        <v>#DIV/0!</v>
      </c>
      <c r="P29" s="80"/>
      <c r="Q29" s="80"/>
      <c r="R29" s="87" t="e">
        <f t="shared" si="4"/>
        <v>#DIV/0!</v>
      </c>
      <c r="S29" s="80"/>
      <c r="T29" s="80"/>
      <c r="U29" s="87" t="e">
        <f t="shared" si="5"/>
        <v>#DIV/0!</v>
      </c>
    </row>
    <row r="30" spans="1:21" s="36" customFormat="1" ht="14.25">
      <c r="A30" s="54" t="s">
        <v>32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7" t="e">
        <f t="shared" si="2"/>
        <v>#DIV/0!</v>
      </c>
      <c r="M30" s="80"/>
      <c r="N30" s="80"/>
      <c r="O30" s="87" t="e">
        <f t="shared" si="3"/>
        <v>#DIV/0!</v>
      </c>
      <c r="P30" s="80"/>
      <c r="Q30" s="80"/>
      <c r="R30" s="87" t="e">
        <f t="shared" si="4"/>
        <v>#DIV/0!</v>
      </c>
      <c r="S30" s="80"/>
      <c r="T30" s="80"/>
      <c r="U30" s="87" t="e">
        <f t="shared" si="5"/>
        <v>#DIV/0!</v>
      </c>
    </row>
    <row r="31" spans="1:21" s="36" customFormat="1" ht="14.25">
      <c r="A31" s="54" t="s">
        <v>70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7" t="e">
        <f t="shared" si="2"/>
        <v>#DIV/0!</v>
      </c>
      <c r="M31" s="80"/>
      <c r="N31" s="80"/>
      <c r="O31" s="87" t="e">
        <f t="shared" si="3"/>
        <v>#DIV/0!</v>
      </c>
      <c r="P31" s="80"/>
      <c r="Q31" s="80"/>
      <c r="R31" s="87" t="e">
        <f t="shared" si="4"/>
        <v>#DIV/0!</v>
      </c>
      <c r="S31" s="80"/>
      <c r="T31" s="80"/>
      <c r="U31" s="87" t="e">
        <f t="shared" si="5"/>
        <v>#DIV/0!</v>
      </c>
    </row>
    <row r="32" spans="1:21" s="36" customFormat="1" ht="14.25">
      <c r="A32" s="54" t="s">
        <v>71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7" t="e">
        <f t="shared" si="2"/>
        <v>#DIV/0!</v>
      </c>
      <c r="M32" s="80"/>
      <c r="N32" s="80"/>
      <c r="O32" s="87" t="e">
        <f t="shared" si="3"/>
        <v>#DIV/0!</v>
      </c>
      <c r="P32" s="80"/>
      <c r="Q32" s="80"/>
      <c r="R32" s="87" t="e">
        <f t="shared" si="4"/>
        <v>#DIV/0!</v>
      </c>
      <c r="S32" s="80"/>
      <c r="T32" s="80"/>
      <c r="U32" s="87" t="e">
        <f t="shared" si="5"/>
        <v>#DIV/0!</v>
      </c>
    </row>
    <row r="33" spans="1:21" s="36" customFormat="1" ht="14.25">
      <c r="A33" s="54" t="s">
        <v>33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7" t="e">
        <f t="shared" si="2"/>
        <v>#DIV/0!</v>
      </c>
      <c r="M33" s="80"/>
      <c r="N33" s="80"/>
      <c r="O33" s="87" t="e">
        <f t="shared" si="3"/>
        <v>#DIV/0!</v>
      </c>
      <c r="P33" s="80"/>
      <c r="Q33" s="80"/>
      <c r="R33" s="87" t="e">
        <f t="shared" si="4"/>
        <v>#DIV/0!</v>
      </c>
      <c r="S33" s="80"/>
      <c r="T33" s="80"/>
      <c r="U33" s="87" t="e">
        <f t="shared" si="5"/>
        <v>#DIV/0!</v>
      </c>
    </row>
    <row r="34" spans="1:21" s="36" customFormat="1" ht="38.25">
      <c r="A34" s="54" t="s">
        <v>84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7" t="e">
        <f t="shared" si="2"/>
        <v>#DIV/0!</v>
      </c>
      <c r="M34" s="80"/>
      <c r="N34" s="80"/>
      <c r="O34" s="87" t="e">
        <f t="shared" si="3"/>
        <v>#DIV/0!</v>
      </c>
      <c r="P34" s="80"/>
      <c r="Q34" s="80"/>
      <c r="R34" s="87" t="e">
        <f t="shared" si="4"/>
        <v>#DIV/0!</v>
      </c>
      <c r="S34" s="80"/>
      <c r="T34" s="80"/>
      <c r="U34" s="87" t="e">
        <f t="shared" si="5"/>
        <v>#DIV/0!</v>
      </c>
    </row>
    <row r="35" spans="1:21" s="83" customFormat="1" ht="44.25">
      <c r="A35" s="82" t="s">
        <v>203</v>
      </c>
      <c r="B35" s="84">
        <f>B36+B40+B43+B44+B45+B46+B47</f>
        <v>5</v>
      </c>
      <c r="C35" s="84">
        <f aca="true" t="shared" si="8" ref="C35:T35">C36+C40+C43+C44+C45+C46+C47</f>
        <v>20750</v>
      </c>
      <c r="D35" s="84">
        <f t="shared" si="8"/>
        <v>5</v>
      </c>
      <c r="E35" s="84">
        <f t="shared" si="8"/>
        <v>21939</v>
      </c>
      <c r="F35" s="84">
        <f t="shared" si="8"/>
        <v>5</v>
      </c>
      <c r="G35" s="84">
        <f t="shared" si="8"/>
        <v>21939</v>
      </c>
      <c r="H35" s="84">
        <f t="shared" si="8"/>
        <v>0</v>
      </c>
      <c r="I35" s="84">
        <f t="shared" si="8"/>
        <v>0</v>
      </c>
      <c r="J35" s="84">
        <f t="shared" si="8"/>
        <v>5</v>
      </c>
      <c r="K35" s="84">
        <f t="shared" si="8"/>
        <v>20750</v>
      </c>
      <c r="L35" s="91">
        <f t="shared" si="2"/>
        <v>1</v>
      </c>
      <c r="M35" s="84">
        <f t="shared" si="8"/>
        <v>5</v>
      </c>
      <c r="N35" s="84">
        <f t="shared" si="8"/>
        <v>21939</v>
      </c>
      <c r="O35" s="91">
        <f t="shared" si="3"/>
        <v>1</v>
      </c>
      <c r="P35" s="84">
        <f t="shared" si="8"/>
        <v>5</v>
      </c>
      <c r="Q35" s="84">
        <f t="shared" si="8"/>
        <v>18014</v>
      </c>
      <c r="R35" s="91">
        <f t="shared" si="4"/>
        <v>0.8210948539131228</v>
      </c>
      <c r="S35" s="84">
        <f t="shared" si="8"/>
        <v>5</v>
      </c>
      <c r="T35" s="84">
        <f t="shared" si="8"/>
        <v>21939</v>
      </c>
      <c r="U35" s="91" t="e">
        <f t="shared" si="5"/>
        <v>#DIV/0!</v>
      </c>
    </row>
    <row r="36" spans="1:21" s="36" customFormat="1" ht="14.25">
      <c r="A36" s="54" t="s">
        <v>172</v>
      </c>
      <c r="B36" s="80">
        <v>5</v>
      </c>
      <c r="C36" s="80">
        <v>20750</v>
      </c>
      <c r="D36" s="80">
        <v>5</v>
      </c>
      <c r="E36" s="80">
        <v>21939</v>
      </c>
      <c r="F36" s="80">
        <v>5</v>
      </c>
      <c r="G36" s="80">
        <v>21939</v>
      </c>
      <c r="H36" s="80"/>
      <c r="I36" s="80"/>
      <c r="J36" s="80">
        <v>5</v>
      </c>
      <c r="K36" s="80">
        <v>20750</v>
      </c>
      <c r="L36" s="87">
        <f t="shared" si="2"/>
        <v>1</v>
      </c>
      <c r="M36" s="80">
        <v>5</v>
      </c>
      <c r="N36" s="80">
        <v>21939</v>
      </c>
      <c r="O36" s="87">
        <f t="shared" si="3"/>
        <v>1</v>
      </c>
      <c r="P36" s="80">
        <v>5</v>
      </c>
      <c r="Q36" s="80">
        <v>18014</v>
      </c>
      <c r="R36" s="87">
        <f t="shared" si="4"/>
        <v>0.8210948539131228</v>
      </c>
      <c r="S36" s="80">
        <v>5</v>
      </c>
      <c r="T36" s="80">
        <v>21939</v>
      </c>
      <c r="U36" s="87" t="e">
        <f t="shared" si="5"/>
        <v>#DIV/0!</v>
      </c>
    </row>
    <row r="37" spans="1:21" s="36" customFormat="1" ht="14.25">
      <c r="A37" s="55" t="s">
        <v>173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7" t="e">
        <f t="shared" si="2"/>
        <v>#DIV/0!</v>
      </c>
      <c r="M37" s="80"/>
      <c r="N37" s="80"/>
      <c r="O37" s="87" t="e">
        <f t="shared" si="3"/>
        <v>#DIV/0!</v>
      </c>
      <c r="P37" s="80"/>
      <c r="Q37" s="80"/>
      <c r="R37" s="87" t="e">
        <f t="shared" si="4"/>
        <v>#DIV/0!</v>
      </c>
      <c r="S37" s="80"/>
      <c r="T37" s="80"/>
      <c r="U37" s="87" t="e">
        <f t="shared" si="5"/>
        <v>#DIV/0!</v>
      </c>
    </row>
    <row r="38" spans="1:21" s="36" customFormat="1" ht="14.25">
      <c r="A38" s="55" t="s">
        <v>186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7" t="e">
        <f t="shared" si="2"/>
        <v>#DIV/0!</v>
      </c>
      <c r="M38" s="80"/>
      <c r="N38" s="80"/>
      <c r="O38" s="87" t="e">
        <f t="shared" si="3"/>
        <v>#DIV/0!</v>
      </c>
      <c r="P38" s="80"/>
      <c r="Q38" s="80"/>
      <c r="R38" s="87" t="e">
        <f t="shared" si="4"/>
        <v>#DIV/0!</v>
      </c>
      <c r="S38" s="80"/>
      <c r="T38" s="80"/>
      <c r="U38" s="87" t="e">
        <f t="shared" si="5"/>
        <v>#DIV/0!</v>
      </c>
    </row>
    <row r="39" spans="1:21" s="36" customFormat="1" ht="14.25">
      <c r="A39" s="55" t="s">
        <v>183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7" t="e">
        <f t="shared" si="2"/>
        <v>#DIV/0!</v>
      </c>
      <c r="M39" s="80"/>
      <c r="N39" s="80"/>
      <c r="O39" s="87" t="e">
        <f t="shared" si="3"/>
        <v>#DIV/0!</v>
      </c>
      <c r="P39" s="80"/>
      <c r="Q39" s="80"/>
      <c r="R39" s="87" t="e">
        <f t="shared" si="4"/>
        <v>#DIV/0!</v>
      </c>
      <c r="S39" s="80"/>
      <c r="T39" s="80"/>
      <c r="U39" s="87" t="e">
        <f t="shared" si="5"/>
        <v>#DIV/0!</v>
      </c>
    </row>
    <row r="40" spans="1:21" s="36" customFormat="1" ht="14.25">
      <c r="A40" s="56" t="s">
        <v>177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7" t="e">
        <f t="shared" si="2"/>
        <v>#DIV/0!</v>
      </c>
      <c r="M40" s="80"/>
      <c r="N40" s="80"/>
      <c r="O40" s="87" t="e">
        <f t="shared" si="3"/>
        <v>#DIV/0!</v>
      </c>
      <c r="P40" s="80"/>
      <c r="Q40" s="80"/>
      <c r="R40" s="87" t="e">
        <f t="shared" si="4"/>
        <v>#DIV/0!</v>
      </c>
      <c r="S40" s="80"/>
      <c r="T40" s="80"/>
      <c r="U40" s="87" t="e">
        <f t="shared" si="5"/>
        <v>#DIV/0!</v>
      </c>
    </row>
    <row r="41" spans="1:21" s="36" customFormat="1" ht="37.5" customHeight="1">
      <c r="A41" s="55" t="s">
        <v>175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7" t="e">
        <f t="shared" si="2"/>
        <v>#DIV/0!</v>
      </c>
      <c r="M41" s="80"/>
      <c r="N41" s="80"/>
      <c r="O41" s="87" t="e">
        <f t="shared" si="3"/>
        <v>#DIV/0!</v>
      </c>
      <c r="P41" s="80"/>
      <c r="Q41" s="80"/>
      <c r="R41" s="87" t="e">
        <f t="shared" si="4"/>
        <v>#DIV/0!</v>
      </c>
      <c r="S41" s="80"/>
      <c r="T41" s="80"/>
      <c r="U41" s="87" t="e">
        <f t="shared" si="5"/>
        <v>#DIV/0!</v>
      </c>
    </row>
    <row r="42" spans="1:21" s="36" customFormat="1" ht="42" customHeight="1">
      <c r="A42" s="55" t="s">
        <v>176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7" t="e">
        <f t="shared" si="2"/>
        <v>#DIV/0!</v>
      </c>
      <c r="M42" s="80"/>
      <c r="N42" s="80"/>
      <c r="O42" s="87" t="e">
        <f t="shared" si="3"/>
        <v>#DIV/0!</v>
      </c>
      <c r="P42" s="80"/>
      <c r="Q42" s="80"/>
      <c r="R42" s="87" t="e">
        <f t="shared" si="4"/>
        <v>#DIV/0!</v>
      </c>
      <c r="S42" s="80"/>
      <c r="T42" s="80"/>
      <c r="U42" s="87" t="e">
        <f t="shared" si="5"/>
        <v>#DIV/0!</v>
      </c>
    </row>
    <row r="43" spans="1:21" s="36" customFormat="1" ht="14.25">
      <c r="A43" s="54" t="s">
        <v>32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7" t="e">
        <f t="shared" si="2"/>
        <v>#DIV/0!</v>
      </c>
      <c r="M43" s="80"/>
      <c r="N43" s="80"/>
      <c r="O43" s="87" t="e">
        <f t="shared" si="3"/>
        <v>#DIV/0!</v>
      </c>
      <c r="P43" s="80"/>
      <c r="Q43" s="80"/>
      <c r="R43" s="87" t="e">
        <f t="shared" si="4"/>
        <v>#DIV/0!</v>
      </c>
      <c r="S43" s="80"/>
      <c r="T43" s="80"/>
      <c r="U43" s="87" t="e">
        <f t="shared" si="5"/>
        <v>#DIV/0!</v>
      </c>
    </row>
    <row r="44" spans="1:21" s="36" customFormat="1" ht="14.25">
      <c r="A44" s="54" t="s">
        <v>70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7" t="e">
        <f t="shared" si="2"/>
        <v>#DIV/0!</v>
      </c>
      <c r="M44" s="80"/>
      <c r="N44" s="80"/>
      <c r="O44" s="87" t="e">
        <f t="shared" si="3"/>
        <v>#DIV/0!</v>
      </c>
      <c r="P44" s="80"/>
      <c r="Q44" s="80"/>
      <c r="R44" s="87" t="e">
        <f t="shared" si="4"/>
        <v>#DIV/0!</v>
      </c>
      <c r="S44" s="80"/>
      <c r="T44" s="80"/>
      <c r="U44" s="87" t="e">
        <f t="shared" si="5"/>
        <v>#DIV/0!</v>
      </c>
    </row>
    <row r="45" spans="1:21" s="36" customFormat="1" ht="14.25">
      <c r="A45" s="54" t="s">
        <v>71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7" t="e">
        <f t="shared" si="2"/>
        <v>#DIV/0!</v>
      </c>
      <c r="M45" s="80"/>
      <c r="N45" s="80"/>
      <c r="O45" s="87" t="e">
        <f t="shared" si="3"/>
        <v>#DIV/0!</v>
      </c>
      <c r="P45" s="80"/>
      <c r="Q45" s="80"/>
      <c r="R45" s="87" t="e">
        <f t="shared" si="4"/>
        <v>#DIV/0!</v>
      </c>
      <c r="S45" s="80"/>
      <c r="T45" s="80"/>
      <c r="U45" s="87" t="e">
        <f t="shared" si="5"/>
        <v>#DIV/0!</v>
      </c>
    </row>
    <row r="46" spans="1:21" s="36" customFormat="1" ht="14.25">
      <c r="A46" s="54" t="s">
        <v>33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7" t="e">
        <f t="shared" si="2"/>
        <v>#DIV/0!</v>
      </c>
      <c r="M46" s="80"/>
      <c r="N46" s="80"/>
      <c r="O46" s="87" t="e">
        <f t="shared" si="3"/>
        <v>#DIV/0!</v>
      </c>
      <c r="P46" s="80"/>
      <c r="Q46" s="80"/>
      <c r="R46" s="87" t="e">
        <f t="shared" si="4"/>
        <v>#DIV/0!</v>
      </c>
      <c r="S46" s="80"/>
      <c r="T46" s="80"/>
      <c r="U46" s="87" t="e">
        <f t="shared" si="5"/>
        <v>#DIV/0!</v>
      </c>
    </row>
    <row r="47" spans="1:21" s="36" customFormat="1" ht="38.25">
      <c r="A47" s="54" t="s">
        <v>84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7" t="e">
        <f t="shared" si="2"/>
        <v>#DIV/0!</v>
      </c>
      <c r="M47" s="80"/>
      <c r="N47" s="80"/>
      <c r="O47" s="87" t="e">
        <f t="shared" si="3"/>
        <v>#DIV/0!</v>
      </c>
      <c r="P47" s="80"/>
      <c r="Q47" s="80"/>
      <c r="R47" s="87" t="e">
        <f t="shared" si="4"/>
        <v>#DIV/0!</v>
      </c>
      <c r="S47" s="80"/>
      <c r="T47" s="80"/>
      <c r="U47" s="87" t="e">
        <f t="shared" si="5"/>
        <v>#DIV/0!</v>
      </c>
    </row>
    <row r="48" spans="1:21" s="39" customFormat="1" ht="27.75" customHeight="1">
      <c r="A48" s="46" t="s">
        <v>205</v>
      </c>
      <c r="B48" s="79">
        <f>B49+B71</f>
        <v>127</v>
      </c>
      <c r="C48" s="79">
        <f aca="true" t="shared" si="9" ref="C48:S48">C49+C58+C71</f>
        <v>1058581.39</v>
      </c>
      <c r="D48" s="79">
        <f t="shared" si="9"/>
        <v>0</v>
      </c>
      <c r="E48" s="79">
        <f t="shared" si="9"/>
        <v>0</v>
      </c>
      <c r="F48" s="79">
        <f t="shared" si="9"/>
        <v>0</v>
      </c>
      <c r="G48" s="79">
        <f>G49+G58+G71</f>
        <v>0</v>
      </c>
      <c r="H48" s="79">
        <f t="shared" si="9"/>
        <v>0</v>
      </c>
      <c r="I48" s="79">
        <f t="shared" si="9"/>
        <v>0</v>
      </c>
      <c r="J48" s="79">
        <f>J49+J58+J71</f>
        <v>127</v>
      </c>
      <c r="K48" s="79">
        <f t="shared" si="9"/>
        <v>1058581.39</v>
      </c>
      <c r="L48" s="86">
        <f t="shared" si="2"/>
        <v>1</v>
      </c>
      <c r="M48" s="79">
        <f t="shared" si="9"/>
        <v>168</v>
      </c>
      <c r="N48" s="79">
        <f t="shared" si="9"/>
        <v>1156152.75</v>
      </c>
      <c r="O48" s="86" t="e">
        <f t="shared" si="3"/>
        <v>#DIV/0!</v>
      </c>
      <c r="P48" s="79">
        <f t="shared" si="9"/>
        <v>149</v>
      </c>
      <c r="Q48" s="79">
        <f t="shared" si="9"/>
        <v>1039117.2799999999</v>
      </c>
      <c r="R48" s="86" t="e">
        <f t="shared" si="4"/>
        <v>#DIV/0!</v>
      </c>
      <c r="S48" s="79">
        <f t="shared" si="9"/>
        <v>170</v>
      </c>
      <c r="T48" s="79">
        <f>T49+T58+T71</f>
        <v>979714.97</v>
      </c>
      <c r="U48" s="86" t="e">
        <f t="shared" si="5"/>
        <v>#DIV/0!</v>
      </c>
    </row>
    <row r="49" spans="1:21" s="83" customFormat="1" ht="29.25">
      <c r="A49" s="82" t="s">
        <v>201</v>
      </c>
      <c r="B49" s="84">
        <f>B50+B54</f>
        <v>56</v>
      </c>
      <c r="C49" s="84">
        <f aca="true" t="shared" si="10" ref="C49:T49">C50+C54+C57</f>
        <v>384231.93</v>
      </c>
      <c r="D49" s="84">
        <f t="shared" si="10"/>
        <v>0</v>
      </c>
      <c r="E49" s="84">
        <f>E50+E54</f>
        <v>0</v>
      </c>
      <c r="F49" s="84">
        <f t="shared" si="10"/>
        <v>0</v>
      </c>
      <c r="G49" s="84">
        <f t="shared" si="10"/>
        <v>0</v>
      </c>
      <c r="H49" s="84">
        <f t="shared" si="10"/>
        <v>0</v>
      </c>
      <c r="I49" s="84">
        <f t="shared" si="10"/>
        <v>0</v>
      </c>
      <c r="J49" s="84">
        <f>J50+J54</f>
        <v>56</v>
      </c>
      <c r="K49" s="84">
        <f>K50+K54</f>
        <v>384231.93</v>
      </c>
      <c r="L49" s="91">
        <f t="shared" si="2"/>
        <v>1</v>
      </c>
      <c r="M49" s="84">
        <f t="shared" si="10"/>
        <v>56</v>
      </c>
      <c r="N49" s="84">
        <f>N50+N54</f>
        <v>267022.24</v>
      </c>
      <c r="O49" s="91" t="e">
        <f t="shared" si="3"/>
        <v>#DIV/0!</v>
      </c>
      <c r="P49" s="84">
        <f t="shared" si="10"/>
        <v>60</v>
      </c>
      <c r="Q49" s="84">
        <f t="shared" si="10"/>
        <v>302157.38</v>
      </c>
      <c r="R49" s="91" t="e">
        <f t="shared" si="4"/>
        <v>#DIV/0!</v>
      </c>
      <c r="S49" s="84">
        <f t="shared" si="10"/>
        <v>68</v>
      </c>
      <c r="T49" s="84">
        <f t="shared" si="10"/>
        <v>318411.24</v>
      </c>
      <c r="U49" s="91" t="e">
        <f t="shared" si="5"/>
        <v>#DIV/0!</v>
      </c>
    </row>
    <row r="50" spans="1:21" s="36" customFormat="1" ht="14.25">
      <c r="A50" s="54" t="s">
        <v>172</v>
      </c>
      <c r="B50" s="80">
        <f>B51+B52+B53</f>
        <v>42</v>
      </c>
      <c r="C50" s="80">
        <f>C51+C52+C53</f>
        <v>357816.93</v>
      </c>
      <c r="D50" s="80"/>
      <c r="E50" s="80">
        <f>E51+E52+E53</f>
        <v>0</v>
      </c>
      <c r="F50" s="80"/>
      <c r="G50" s="80"/>
      <c r="H50" s="80"/>
      <c r="I50" s="80"/>
      <c r="J50" s="80">
        <f>J51+J52+J53</f>
        <v>42</v>
      </c>
      <c r="K50" s="80">
        <f>K51+K52+K53</f>
        <v>357816.93</v>
      </c>
      <c r="L50" s="87">
        <f t="shared" si="2"/>
        <v>1</v>
      </c>
      <c r="M50" s="80">
        <f>M51+M52+M53</f>
        <v>42</v>
      </c>
      <c r="N50" s="80">
        <f>N51+N52+N53</f>
        <v>248097.24</v>
      </c>
      <c r="O50" s="87" t="e">
        <f t="shared" si="3"/>
        <v>#DIV/0!</v>
      </c>
      <c r="P50" s="80">
        <f>P51+P52+P53</f>
        <v>45</v>
      </c>
      <c r="Q50" s="80">
        <f>Q51+Q52+Q53</f>
        <v>276120.38</v>
      </c>
      <c r="R50" s="87" t="e">
        <f t="shared" si="4"/>
        <v>#DIV/0!</v>
      </c>
      <c r="S50" s="80">
        <f>S51+S52+S53</f>
        <v>51</v>
      </c>
      <c r="T50" s="80">
        <f>T51+T52+T53</f>
        <v>298060.24</v>
      </c>
      <c r="U50" s="87" t="e">
        <f t="shared" si="5"/>
        <v>#DIV/0!</v>
      </c>
    </row>
    <row r="51" spans="1:21" s="36" customFormat="1" ht="14.25">
      <c r="A51" s="55" t="s">
        <v>173</v>
      </c>
      <c r="B51" s="80">
        <v>14</v>
      </c>
      <c r="C51" s="80">
        <v>120280</v>
      </c>
      <c r="D51" s="80"/>
      <c r="E51" s="80"/>
      <c r="F51" s="80"/>
      <c r="G51" s="80"/>
      <c r="H51" s="80"/>
      <c r="I51" s="80"/>
      <c r="J51" s="80">
        <v>14</v>
      </c>
      <c r="K51" s="80">
        <v>120280</v>
      </c>
      <c r="L51" s="87">
        <f t="shared" si="2"/>
        <v>1</v>
      </c>
      <c r="M51" s="80">
        <v>14</v>
      </c>
      <c r="N51" s="80">
        <v>84292</v>
      </c>
      <c r="O51" s="87" t="e">
        <f t="shared" si="3"/>
        <v>#DIV/0!</v>
      </c>
      <c r="P51" s="80">
        <v>15</v>
      </c>
      <c r="Q51" s="80">
        <v>102460</v>
      </c>
      <c r="R51" s="87" t="e">
        <f t="shared" si="4"/>
        <v>#DIV/0!</v>
      </c>
      <c r="S51" s="80">
        <v>17</v>
      </c>
      <c r="T51" s="80">
        <v>106980</v>
      </c>
      <c r="U51" s="87" t="e">
        <f t="shared" si="5"/>
        <v>#DIV/0!</v>
      </c>
    </row>
    <row r="52" spans="1:21" s="36" customFormat="1" ht="14.25">
      <c r="A52" s="55" t="s">
        <v>186</v>
      </c>
      <c r="B52" s="80">
        <v>14</v>
      </c>
      <c r="C52" s="80">
        <v>53616.93</v>
      </c>
      <c r="D52" s="80"/>
      <c r="E52" s="80"/>
      <c r="F52" s="80"/>
      <c r="G52" s="80"/>
      <c r="H52" s="80"/>
      <c r="I52" s="80"/>
      <c r="J52" s="80">
        <v>14</v>
      </c>
      <c r="K52" s="80">
        <v>53616.93</v>
      </c>
      <c r="L52" s="87">
        <f t="shared" si="2"/>
        <v>1</v>
      </c>
      <c r="M52" s="80">
        <v>14</v>
      </c>
      <c r="N52" s="80">
        <v>42515.24</v>
      </c>
      <c r="O52" s="87" t="e">
        <f t="shared" si="3"/>
        <v>#DIV/0!</v>
      </c>
      <c r="P52" s="80">
        <v>15</v>
      </c>
      <c r="Q52" s="80">
        <v>51150.38</v>
      </c>
      <c r="R52" s="87" t="e">
        <f t="shared" si="4"/>
        <v>#DIV/0!</v>
      </c>
      <c r="S52" s="80">
        <v>17</v>
      </c>
      <c r="T52" s="80">
        <v>57360.24</v>
      </c>
      <c r="U52" s="87" t="e">
        <f t="shared" si="5"/>
        <v>#DIV/0!</v>
      </c>
    </row>
    <row r="53" spans="1:21" s="36" customFormat="1" ht="14.25">
      <c r="A53" s="55" t="s">
        <v>183</v>
      </c>
      <c r="B53" s="80">
        <v>14</v>
      </c>
      <c r="C53" s="80">
        <v>183920</v>
      </c>
      <c r="D53" s="80"/>
      <c r="E53" s="80"/>
      <c r="F53" s="80"/>
      <c r="G53" s="80"/>
      <c r="H53" s="80"/>
      <c r="I53" s="80"/>
      <c r="J53" s="80">
        <v>14</v>
      </c>
      <c r="K53" s="80">
        <v>183920</v>
      </c>
      <c r="L53" s="87">
        <f t="shared" si="2"/>
        <v>1</v>
      </c>
      <c r="M53" s="80">
        <v>14</v>
      </c>
      <c r="N53" s="80">
        <v>121290</v>
      </c>
      <c r="O53" s="87" t="e">
        <f t="shared" si="3"/>
        <v>#DIV/0!</v>
      </c>
      <c r="P53" s="80">
        <v>15</v>
      </c>
      <c r="Q53" s="80">
        <v>122510</v>
      </c>
      <c r="R53" s="87" t="e">
        <f t="shared" si="4"/>
        <v>#DIV/0!</v>
      </c>
      <c r="S53" s="80">
        <v>17</v>
      </c>
      <c r="T53" s="80">
        <v>133720</v>
      </c>
      <c r="U53" s="87" t="e">
        <f t="shared" si="5"/>
        <v>#DIV/0!</v>
      </c>
    </row>
    <row r="54" spans="1:21" s="36" customFormat="1" ht="14.25">
      <c r="A54" s="56" t="s">
        <v>177</v>
      </c>
      <c r="B54" s="80">
        <f>B55+B56</f>
        <v>14</v>
      </c>
      <c r="C54" s="80">
        <f>C55+C56</f>
        <v>26415</v>
      </c>
      <c r="D54" s="80"/>
      <c r="E54" s="80"/>
      <c r="F54" s="80"/>
      <c r="G54" s="80"/>
      <c r="H54" s="80"/>
      <c r="I54" s="80"/>
      <c r="J54" s="80">
        <f>J55+J56</f>
        <v>14</v>
      </c>
      <c r="K54" s="80">
        <v>26415</v>
      </c>
      <c r="L54" s="87">
        <f t="shared" si="2"/>
        <v>1</v>
      </c>
      <c r="M54" s="80">
        <v>14</v>
      </c>
      <c r="N54" s="80">
        <v>18925</v>
      </c>
      <c r="O54" s="87" t="e">
        <f t="shared" si="3"/>
        <v>#DIV/0!</v>
      </c>
      <c r="P54" s="80">
        <f>P55+P56</f>
        <v>15</v>
      </c>
      <c r="Q54" s="80">
        <f>Q55+Q56</f>
        <v>26037</v>
      </c>
      <c r="R54" s="87" t="e">
        <f t="shared" si="4"/>
        <v>#DIV/0!</v>
      </c>
      <c r="S54" s="80">
        <v>17</v>
      </c>
      <c r="T54" s="80">
        <v>20351</v>
      </c>
      <c r="U54" s="87" t="e">
        <f t="shared" si="5"/>
        <v>#DIV/0!</v>
      </c>
    </row>
    <row r="55" spans="1:21" s="36" customFormat="1" ht="48" customHeight="1">
      <c r="A55" s="55" t="s">
        <v>175</v>
      </c>
      <c r="B55" s="80"/>
      <c r="C55" s="80"/>
      <c r="D55" s="80"/>
      <c r="E55" s="80"/>
      <c r="F55" s="80"/>
      <c r="G55" s="80"/>
      <c r="H55" s="80"/>
      <c r="I55" s="80"/>
      <c r="J55" s="80">
        <v>0</v>
      </c>
      <c r="K55" s="80">
        <v>0</v>
      </c>
      <c r="L55" s="87" t="e">
        <f t="shared" si="2"/>
        <v>#DIV/0!</v>
      </c>
      <c r="M55" s="80"/>
      <c r="N55" s="80"/>
      <c r="O55" s="87" t="e">
        <f t="shared" si="3"/>
        <v>#DIV/0!</v>
      </c>
      <c r="P55" s="80"/>
      <c r="Q55" s="80"/>
      <c r="R55" s="87" t="e">
        <f t="shared" si="4"/>
        <v>#DIV/0!</v>
      </c>
      <c r="S55" s="80"/>
      <c r="T55" s="80"/>
      <c r="U55" s="87" t="e">
        <f t="shared" si="5"/>
        <v>#DIV/0!</v>
      </c>
    </row>
    <row r="56" spans="1:21" s="36" customFormat="1" ht="42" customHeight="1">
      <c r="A56" s="55" t="s">
        <v>176</v>
      </c>
      <c r="B56" s="80">
        <v>14</v>
      </c>
      <c r="C56" s="80">
        <v>26415</v>
      </c>
      <c r="D56" s="80"/>
      <c r="E56" s="80"/>
      <c r="F56" s="80"/>
      <c r="G56" s="80"/>
      <c r="H56" s="80"/>
      <c r="I56" s="80"/>
      <c r="J56" s="80">
        <v>14</v>
      </c>
      <c r="K56" s="80">
        <v>25415</v>
      </c>
      <c r="L56" s="87">
        <f t="shared" si="2"/>
        <v>0.9621427219382926</v>
      </c>
      <c r="M56" s="80">
        <v>14</v>
      </c>
      <c r="N56" s="80">
        <v>12720</v>
      </c>
      <c r="O56" s="87" t="e">
        <f t="shared" si="3"/>
        <v>#DIV/0!</v>
      </c>
      <c r="P56" s="80">
        <v>15</v>
      </c>
      <c r="Q56" s="80">
        <v>26037</v>
      </c>
      <c r="R56" s="87" t="e">
        <f t="shared" si="4"/>
        <v>#DIV/0!</v>
      </c>
      <c r="S56" s="80"/>
      <c r="T56" s="80"/>
      <c r="U56" s="87" t="e">
        <f t="shared" si="5"/>
        <v>#DIV/0!</v>
      </c>
    </row>
    <row r="57" spans="1:21" s="36" customFormat="1" ht="14.25">
      <c r="A57" s="56" t="s">
        <v>178</v>
      </c>
      <c r="B57" s="80"/>
      <c r="C57" s="80"/>
      <c r="D57" s="80"/>
      <c r="E57" s="80"/>
      <c r="F57" s="80"/>
      <c r="G57" s="80"/>
      <c r="H57" s="80"/>
      <c r="I57" s="80"/>
      <c r="J57" s="80">
        <v>0</v>
      </c>
      <c r="K57" s="80">
        <v>0</v>
      </c>
      <c r="L57" s="87" t="e">
        <f t="shared" si="2"/>
        <v>#DIV/0!</v>
      </c>
      <c r="M57" s="80"/>
      <c r="N57" s="80"/>
      <c r="O57" s="87" t="e">
        <f t="shared" si="3"/>
        <v>#DIV/0!</v>
      </c>
      <c r="P57" s="80"/>
      <c r="Q57" s="80"/>
      <c r="R57" s="87" t="e">
        <f t="shared" si="4"/>
        <v>#DIV/0!</v>
      </c>
      <c r="S57" s="80"/>
      <c r="T57" s="80"/>
      <c r="U57" s="87" t="e">
        <f t="shared" si="5"/>
        <v>#DIV/0!</v>
      </c>
    </row>
    <row r="58" spans="1:21" s="83" customFormat="1" ht="42.75" customHeight="1">
      <c r="A58" s="82" t="s">
        <v>202</v>
      </c>
      <c r="B58" s="84">
        <f>B59+B63+B66+B67+B68+B70</f>
        <v>0</v>
      </c>
      <c r="C58" s="84">
        <f aca="true" t="shared" si="11" ref="C58:T58">C59+C63+C66+C67+C68+C70</f>
        <v>0</v>
      </c>
      <c r="D58" s="84">
        <f t="shared" si="11"/>
        <v>0</v>
      </c>
      <c r="E58" s="84">
        <f t="shared" si="11"/>
        <v>0</v>
      </c>
      <c r="F58" s="84">
        <f t="shared" si="11"/>
        <v>0</v>
      </c>
      <c r="G58" s="84">
        <f t="shared" si="11"/>
        <v>0</v>
      </c>
      <c r="H58" s="84">
        <f t="shared" si="11"/>
        <v>0</v>
      </c>
      <c r="I58" s="84">
        <f t="shared" si="11"/>
        <v>0</v>
      </c>
      <c r="J58" s="84">
        <f t="shared" si="11"/>
        <v>0</v>
      </c>
      <c r="K58" s="84">
        <f t="shared" si="11"/>
        <v>0</v>
      </c>
      <c r="L58" s="91" t="e">
        <f t="shared" si="2"/>
        <v>#DIV/0!</v>
      </c>
      <c r="M58" s="84">
        <f t="shared" si="11"/>
        <v>0</v>
      </c>
      <c r="N58" s="84">
        <f t="shared" si="11"/>
        <v>0</v>
      </c>
      <c r="O58" s="91" t="e">
        <f t="shared" si="3"/>
        <v>#DIV/0!</v>
      </c>
      <c r="P58" s="84">
        <f>P59+P66+P67</f>
        <v>0</v>
      </c>
      <c r="Q58" s="84">
        <f>Q59+Q66+Q67</f>
        <v>0</v>
      </c>
      <c r="R58" s="91" t="e">
        <f t="shared" si="4"/>
        <v>#DIV/0!</v>
      </c>
      <c r="S58" s="84">
        <f t="shared" si="11"/>
        <v>0</v>
      </c>
      <c r="T58" s="84">
        <f t="shared" si="11"/>
        <v>0</v>
      </c>
      <c r="U58" s="91" t="e">
        <f t="shared" si="5"/>
        <v>#DIV/0!</v>
      </c>
    </row>
    <row r="59" spans="1:21" s="36" customFormat="1" ht="14.25">
      <c r="A59" s="54" t="s">
        <v>172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7" t="e">
        <f t="shared" si="2"/>
        <v>#DIV/0!</v>
      </c>
      <c r="M59" s="80"/>
      <c r="N59" s="80"/>
      <c r="O59" s="87" t="e">
        <f t="shared" si="3"/>
        <v>#DIV/0!</v>
      </c>
      <c r="P59" s="80"/>
      <c r="Q59" s="80"/>
      <c r="R59" s="87" t="e">
        <f t="shared" si="4"/>
        <v>#DIV/0!</v>
      </c>
      <c r="S59" s="80"/>
      <c r="T59" s="80"/>
      <c r="U59" s="87" t="e">
        <f t="shared" si="5"/>
        <v>#DIV/0!</v>
      </c>
    </row>
    <row r="60" spans="1:21" s="36" customFormat="1" ht="14.25">
      <c r="A60" s="55" t="s">
        <v>173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7" t="e">
        <f t="shared" si="2"/>
        <v>#DIV/0!</v>
      </c>
      <c r="M60" s="80"/>
      <c r="N60" s="80"/>
      <c r="O60" s="87" t="e">
        <f t="shared" si="3"/>
        <v>#DIV/0!</v>
      </c>
      <c r="P60" s="80"/>
      <c r="Q60" s="80"/>
      <c r="R60" s="87" t="e">
        <f t="shared" si="4"/>
        <v>#DIV/0!</v>
      </c>
      <c r="S60" s="80"/>
      <c r="T60" s="80"/>
      <c r="U60" s="87" t="e">
        <f t="shared" si="5"/>
        <v>#DIV/0!</v>
      </c>
    </row>
    <row r="61" spans="1:21" s="36" customFormat="1" ht="14.25">
      <c r="A61" s="55" t="s">
        <v>186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7" t="e">
        <f t="shared" si="2"/>
        <v>#DIV/0!</v>
      </c>
      <c r="M61" s="80"/>
      <c r="N61" s="80"/>
      <c r="O61" s="87" t="e">
        <f t="shared" si="3"/>
        <v>#DIV/0!</v>
      </c>
      <c r="P61" s="80"/>
      <c r="Q61" s="80"/>
      <c r="R61" s="87" t="e">
        <f t="shared" si="4"/>
        <v>#DIV/0!</v>
      </c>
      <c r="S61" s="80"/>
      <c r="T61" s="80"/>
      <c r="U61" s="87" t="e">
        <f t="shared" si="5"/>
        <v>#DIV/0!</v>
      </c>
    </row>
    <row r="62" spans="1:21" s="36" customFormat="1" ht="14.25">
      <c r="A62" s="55" t="s">
        <v>174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7" t="e">
        <f t="shared" si="2"/>
        <v>#DIV/0!</v>
      </c>
      <c r="M62" s="80"/>
      <c r="N62" s="80"/>
      <c r="O62" s="87" t="e">
        <f t="shared" si="3"/>
        <v>#DIV/0!</v>
      </c>
      <c r="P62" s="80"/>
      <c r="Q62" s="80"/>
      <c r="R62" s="87" t="e">
        <f t="shared" si="4"/>
        <v>#DIV/0!</v>
      </c>
      <c r="S62" s="80"/>
      <c r="T62" s="80"/>
      <c r="U62" s="87" t="e">
        <f t="shared" si="5"/>
        <v>#DIV/0!</v>
      </c>
    </row>
    <row r="63" spans="1:21" s="36" customFormat="1" ht="14.25">
      <c r="A63" s="56" t="s">
        <v>177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7" t="e">
        <f t="shared" si="2"/>
        <v>#DIV/0!</v>
      </c>
      <c r="M63" s="80"/>
      <c r="N63" s="80"/>
      <c r="O63" s="87" t="e">
        <f t="shared" si="3"/>
        <v>#DIV/0!</v>
      </c>
      <c r="P63" s="80"/>
      <c r="Q63" s="80"/>
      <c r="R63" s="87" t="e">
        <f t="shared" si="4"/>
        <v>#DIV/0!</v>
      </c>
      <c r="S63" s="80"/>
      <c r="T63" s="80"/>
      <c r="U63" s="87" t="e">
        <f t="shared" si="5"/>
        <v>#DIV/0!</v>
      </c>
    </row>
    <row r="64" spans="1:21" s="36" customFormat="1" ht="43.5" customHeight="1">
      <c r="A64" s="55" t="s">
        <v>175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7" t="e">
        <f t="shared" si="2"/>
        <v>#DIV/0!</v>
      </c>
      <c r="M64" s="80"/>
      <c r="N64" s="80"/>
      <c r="O64" s="87" t="e">
        <f t="shared" si="3"/>
        <v>#DIV/0!</v>
      </c>
      <c r="P64" s="80"/>
      <c r="Q64" s="80"/>
      <c r="R64" s="87" t="e">
        <f t="shared" si="4"/>
        <v>#DIV/0!</v>
      </c>
      <c r="S64" s="80"/>
      <c r="T64" s="80"/>
      <c r="U64" s="87" t="e">
        <f t="shared" si="5"/>
        <v>#DIV/0!</v>
      </c>
    </row>
    <row r="65" spans="1:21" s="36" customFormat="1" ht="42" customHeight="1">
      <c r="A65" s="55" t="s">
        <v>176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7" t="e">
        <f t="shared" si="2"/>
        <v>#DIV/0!</v>
      </c>
      <c r="M65" s="80"/>
      <c r="N65" s="80"/>
      <c r="O65" s="87" t="e">
        <f t="shared" si="3"/>
        <v>#DIV/0!</v>
      </c>
      <c r="P65" s="80"/>
      <c r="Q65" s="80"/>
      <c r="R65" s="87" t="e">
        <f t="shared" si="4"/>
        <v>#DIV/0!</v>
      </c>
      <c r="S65" s="80"/>
      <c r="T65" s="80"/>
      <c r="U65" s="87" t="e">
        <f t="shared" si="5"/>
        <v>#DIV/0!</v>
      </c>
    </row>
    <row r="66" spans="1:21" s="36" customFormat="1" ht="14.25">
      <c r="A66" s="54" t="s">
        <v>32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7" t="e">
        <f t="shared" si="2"/>
        <v>#DIV/0!</v>
      </c>
      <c r="M66" s="80"/>
      <c r="N66" s="80"/>
      <c r="O66" s="87" t="e">
        <f t="shared" si="3"/>
        <v>#DIV/0!</v>
      </c>
      <c r="P66" s="80"/>
      <c r="Q66" s="80"/>
      <c r="R66" s="87" t="e">
        <f t="shared" si="4"/>
        <v>#DIV/0!</v>
      </c>
      <c r="S66" s="80"/>
      <c r="T66" s="80"/>
      <c r="U66" s="87" t="e">
        <f t="shared" si="5"/>
        <v>#DIV/0!</v>
      </c>
    </row>
    <row r="67" spans="1:21" s="36" customFormat="1" ht="14.25">
      <c r="A67" s="54" t="s">
        <v>70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7" t="e">
        <f t="shared" si="2"/>
        <v>#DIV/0!</v>
      </c>
      <c r="M67" s="80"/>
      <c r="N67" s="80"/>
      <c r="O67" s="87" t="e">
        <f t="shared" si="3"/>
        <v>#DIV/0!</v>
      </c>
      <c r="P67" s="80"/>
      <c r="Q67" s="80"/>
      <c r="R67" s="87" t="e">
        <f t="shared" si="4"/>
        <v>#DIV/0!</v>
      </c>
      <c r="S67" s="80"/>
      <c r="T67" s="80"/>
      <c r="U67" s="87" t="e">
        <f t="shared" si="5"/>
        <v>#DIV/0!</v>
      </c>
    </row>
    <row r="68" spans="1:21" s="36" customFormat="1" ht="14.25">
      <c r="A68" s="54" t="s">
        <v>71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7" t="e">
        <f t="shared" si="2"/>
        <v>#DIV/0!</v>
      </c>
      <c r="M68" s="80"/>
      <c r="N68" s="80"/>
      <c r="O68" s="87" t="e">
        <f t="shared" si="3"/>
        <v>#DIV/0!</v>
      </c>
      <c r="P68" s="80"/>
      <c r="Q68" s="80"/>
      <c r="R68" s="87" t="e">
        <f t="shared" si="4"/>
        <v>#DIV/0!</v>
      </c>
      <c r="S68" s="80"/>
      <c r="T68" s="80"/>
      <c r="U68" s="87" t="e">
        <f t="shared" si="5"/>
        <v>#DIV/0!</v>
      </c>
    </row>
    <row r="69" spans="1:21" s="36" customFormat="1" ht="14.25">
      <c r="A69" s="54" t="s">
        <v>33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7" t="e">
        <f t="shared" si="2"/>
        <v>#DIV/0!</v>
      </c>
      <c r="M69" s="80"/>
      <c r="N69" s="80"/>
      <c r="O69" s="87" t="e">
        <f t="shared" si="3"/>
        <v>#DIV/0!</v>
      </c>
      <c r="P69" s="80"/>
      <c r="Q69" s="80"/>
      <c r="R69" s="87" t="e">
        <f t="shared" si="4"/>
        <v>#DIV/0!</v>
      </c>
      <c r="S69" s="80"/>
      <c r="T69" s="80"/>
      <c r="U69" s="87" t="e">
        <f t="shared" si="5"/>
        <v>#DIV/0!</v>
      </c>
    </row>
    <row r="70" spans="1:21" s="36" customFormat="1" ht="38.25">
      <c r="A70" s="54" t="s">
        <v>84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7" t="e">
        <f t="shared" si="2"/>
        <v>#DIV/0!</v>
      </c>
      <c r="M70" s="80"/>
      <c r="N70" s="80"/>
      <c r="O70" s="87" t="e">
        <f t="shared" si="3"/>
        <v>#DIV/0!</v>
      </c>
      <c r="P70" s="80"/>
      <c r="Q70" s="80"/>
      <c r="R70" s="87" t="e">
        <f t="shared" si="4"/>
        <v>#DIV/0!</v>
      </c>
      <c r="S70" s="80"/>
      <c r="T70" s="80"/>
      <c r="U70" s="87" t="e">
        <f t="shared" si="5"/>
        <v>#DIV/0!</v>
      </c>
    </row>
    <row r="71" spans="1:21" s="83" customFormat="1" ht="44.25">
      <c r="A71" s="82" t="s">
        <v>203</v>
      </c>
      <c r="B71" s="84">
        <f>B72+B79+B80</f>
        <v>71</v>
      </c>
      <c r="C71" s="84">
        <f aca="true" t="shared" si="12" ref="C71:S71">C72+C76+C79+C80+C81+C82+C83</f>
        <v>674349.46</v>
      </c>
      <c r="D71" s="84">
        <f t="shared" si="12"/>
        <v>0</v>
      </c>
      <c r="E71" s="84">
        <f t="shared" si="12"/>
        <v>0</v>
      </c>
      <c r="F71" s="84">
        <f t="shared" si="12"/>
        <v>0</v>
      </c>
      <c r="G71" s="84">
        <f t="shared" si="12"/>
        <v>0</v>
      </c>
      <c r="H71" s="84">
        <f t="shared" si="12"/>
        <v>0</v>
      </c>
      <c r="I71" s="84">
        <f t="shared" si="12"/>
        <v>0</v>
      </c>
      <c r="J71" s="84">
        <f>J72+J79+J80</f>
        <v>71</v>
      </c>
      <c r="K71" s="84">
        <f t="shared" si="12"/>
        <v>674349.46</v>
      </c>
      <c r="L71" s="91">
        <f t="shared" si="2"/>
        <v>1</v>
      </c>
      <c r="M71" s="84">
        <f>M72+M79+M80</f>
        <v>112</v>
      </c>
      <c r="N71" s="84">
        <f t="shared" si="12"/>
        <v>889130.51</v>
      </c>
      <c r="O71" s="91" t="e">
        <f t="shared" si="3"/>
        <v>#DIV/0!</v>
      </c>
      <c r="P71" s="84">
        <f t="shared" si="12"/>
        <v>89</v>
      </c>
      <c r="Q71" s="84">
        <f t="shared" si="12"/>
        <v>736959.8999999999</v>
      </c>
      <c r="R71" s="91" t="e">
        <f t="shared" si="4"/>
        <v>#DIV/0!</v>
      </c>
      <c r="S71" s="84">
        <f t="shared" si="12"/>
        <v>102</v>
      </c>
      <c r="T71" s="97">
        <f>T72+T79+T80</f>
        <v>661303.73</v>
      </c>
      <c r="U71" s="91" t="e">
        <f t="shared" si="5"/>
        <v>#DIV/0!</v>
      </c>
    </row>
    <row r="72" spans="1:21" s="36" customFormat="1" ht="14.25">
      <c r="A72" s="54" t="s">
        <v>172</v>
      </c>
      <c r="B72" s="80">
        <f>B73+B74+B75</f>
        <v>37</v>
      </c>
      <c r="C72" s="80">
        <v>642381</v>
      </c>
      <c r="D72" s="80"/>
      <c r="E72" s="80"/>
      <c r="F72" s="80"/>
      <c r="G72" s="80"/>
      <c r="H72" s="80"/>
      <c r="I72" s="80"/>
      <c r="J72" s="80">
        <f>J73+J74+J75</f>
        <v>37</v>
      </c>
      <c r="K72" s="80">
        <f>K73+K74+K75</f>
        <v>642381</v>
      </c>
      <c r="L72" s="87">
        <f t="shared" si="2"/>
        <v>1</v>
      </c>
      <c r="M72" s="80">
        <f>M73+M74+M75</f>
        <v>62</v>
      </c>
      <c r="N72" s="80">
        <f>N73+N74+N75</f>
        <v>849809.51</v>
      </c>
      <c r="O72" s="87" t="e">
        <f t="shared" si="3"/>
        <v>#DIV/0!</v>
      </c>
      <c r="P72" s="80">
        <f>P73+P74+P75</f>
        <v>47</v>
      </c>
      <c r="Q72" s="80">
        <f>Q73+Q74+Q75</f>
        <v>651572</v>
      </c>
      <c r="R72" s="87" t="e">
        <f t="shared" si="4"/>
        <v>#DIV/0!</v>
      </c>
      <c r="S72" s="80">
        <f>S73+S74+S75</f>
        <v>54</v>
      </c>
      <c r="T72" s="80">
        <f>T73+T74+T75</f>
        <v>620896.73</v>
      </c>
      <c r="U72" s="87" t="e">
        <f t="shared" si="5"/>
        <v>#DIV/0!</v>
      </c>
    </row>
    <row r="73" spans="1:21" s="36" customFormat="1" ht="14.25">
      <c r="A73" s="55" t="s">
        <v>173</v>
      </c>
      <c r="B73" s="80">
        <v>17</v>
      </c>
      <c r="C73" s="80">
        <v>309630</v>
      </c>
      <c r="D73" s="80"/>
      <c r="E73" s="80"/>
      <c r="F73" s="80"/>
      <c r="G73" s="80"/>
      <c r="H73" s="80"/>
      <c r="I73" s="80"/>
      <c r="J73" s="80">
        <v>17</v>
      </c>
      <c r="K73" s="80">
        <v>309630</v>
      </c>
      <c r="L73" s="87">
        <f t="shared" si="2"/>
        <v>1</v>
      </c>
      <c r="M73" s="80">
        <v>25</v>
      </c>
      <c r="N73" s="80">
        <v>434920</v>
      </c>
      <c r="O73" s="87" t="e">
        <f t="shared" si="3"/>
        <v>#DIV/0!</v>
      </c>
      <c r="P73" s="80">
        <v>21</v>
      </c>
      <c r="Q73" s="80">
        <v>329850</v>
      </c>
      <c r="R73" s="87" t="e">
        <f t="shared" si="4"/>
        <v>#DIV/0!</v>
      </c>
      <c r="S73" s="80">
        <v>24</v>
      </c>
      <c r="T73" s="80">
        <v>315580.73</v>
      </c>
      <c r="U73" s="87" t="e">
        <f t="shared" si="5"/>
        <v>#DIV/0!</v>
      </c>
    </row>
    <row r="74" spans="1:21" s="36" customFormat="1" ht="14.25">
      <c r="A74" s="55" t="s">
        <v>186</v>
      </c>
      <c r="B74" s="80">
        <v>3</v>
      </c>
      <c r="C74" s="80">
        <v>52930</v>
      </c>
      <c r="D74" s="80"/>
      <c r="E74" s="80"/>
      <c r="F74" s="80"/>
      <c r="G74" s="80"/>
      <c r="H74" s="80"/>
      <c r="I74" s="80"/>
      <c r="J74" s="80">
        <v>3</v>
      </c>
      <c r="K74" s="80">
        <v>52930</v>
      </c>
      <c r="L74" s="87">
        <f t="shared" si="2"/>
        <v>1</v>
      </c>
      <c r="M74" s="80">
        <v>12</v>
      </c>
      <c r="N74" s="80">
        <v>73525</v>
      </c>
      <c r="O74" s="87" t="e">
        <f t="shared" si="3"/>
        <v>#DIV/0!</v>
      </c>
      <c r="P74" s="80">
        <v>5</v>
      </c>
      <c r="Q74" s="80">
        <v>65840</v>
      </c>
      <c r="R74" s="87" t="e">
        <f t="shared" si="4"/>
        <v>#DIV/0!</v>
      </c>
      <c r="S74" s="80">
        <v>6</v>
      </c>
      <c r="T74" s="80">
        <v>70532</v>
      </c>
      <c r="U74" s="87" t="e">
        <f t="shared" si="5"/>
        <v>#DIV/0!</v>
      </c>
    </row>
    <row r="75" spans="1:21" s="36" customFormat="1" ht="14.25">
      <c r="A75" s="55" t="s">
        <v>174</v>
      </c>
      <c r="B75" s="80">
        <v>17</v>
      </c>
      <c r="C75" s="80">
        <v>279821</v>
      </c>
      <c r="D75" s="80"/>
      <c r="E75" s="80"/>
      <c r="F75" s="80"/>
      <c r="G75" s="80"/>
      <c r="H75" s="80"/>
      <c r="I75" s="80"/>
      <c r="J75" s="80">
        <v>17</v>
      </c>
      <c r="K75" s="80">
        <v>279821</v>
      </c>
      <c r="L75" s="87">
        <f t="shared" si="2"/>
        <v>1</v>
      </c>
      <c r="M75" s="80">
        <v>25</v>
      </c>
      <c r="N75" s="80">
        <v>341364.51</v>
      </c>
      <c r="O75" s="87" t="e">
        <f t="shared" si="3"/>
        <v>#DIV/0!</v>
      </c>
      <c r="P75" s="80">
        <v>21</v>
      </c>
      <c r="Q75" s="80">
        <v>255882</v>
      </c>
      <c r="R75" s="87" t="e">
        <f t="shared" si="4"/>
        <v>#DIV/0!</v>
      </c>
      <c r="S75" s="80">
        <v>24</v>
      </c>
      <c r="T75" s="80">
        <v>234784</v>
      </c>
      <c r="U75" s="87" t="e">
        <f t="shared" si="5"/>
        <v>#DIV/0!</v>
      </c>
    </row>
    <row r="76" spans="1:21" s="36" customFormat="1" ht="14.25">
      <c r="A76" s="56" t="s">
        <v>177</v>
      </c>
      <c r="B76" s="80">
        <f>B77+B78</f>
        <v>0</v>
      </c>
      <c r="C76" s="80"/>
      <c r="D76" s="80"/>
      <c r="E76" s="80"/>
      <c r="F76" s="80"/>
      <c r="G76" s="80"/>
      <c r="H76" s="80"/>
      <c r="I76" s="80"/>
      <c r="J76" s="80"/>
      <c r="K76" s="80"/>
      <c r="L76" s="87" t="e">
        <f aca="true" t="shared" si="13" ref="L76:L139">K76/C76</f>
        <v>#DIV/0!</v>
      </c>
      <c r="M76" s="80"/>
      <c r="N76" s="80"/>
      <c r="O76" s="87" t="e">
        <f aca="true" t="shared" si="14" ref="O76:O139">N76/E76</f>
        <v>#DIV/0!</v>
      </c>
      <c r="P76" s="80"/>
      <c r="Q76" s="80"/>
      <c r="R76" s="87" t="e">
        <f aca="true" t="shared" si="15" ref="R76:R139">Q76/G76</f>
        <v>#DIV/0!</v>
      </c>
      <c r="S76" s="80"/>
      <c r="T76" s="80"/>
      <c r="U76" s="87" t="e">
        <f aca="true" t="shared" si="16" ref="U76:U139">T76/I76</f>
        <v>#DIV/0!</v>
      </c>
    </row>
    <row r="77" spans="1:21" s="36" customFormat="1" ht="40.5" customHeight="1">
      <c r="A77" s="55" t="s">
        <v>175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7" t="e">
        <f t="shared" si="13"/>
        <v>#DIV/0!</v>
      </c>
      <c r="M77" s="80"/>
      <c r="N77" s="80"/>
      <c r="O77" s="87" t="e">
        <f t="shared" si="14"/>
        <v>#DIV/0!</v>
      </c>
      <c r="P77" s="80"/>
      <c r="Q77" s="80"/>
      <c r="R77" s="87" t="e">
        <f t="shared" si="15"/>
        <v>#DIV/0!</v>
      </c>
      <c r="S77" s="80"/>
      <c r="T77" s="80"/>
      <c r="U77" s="87" t="e">
        <f t="shared" si="16"/>
        <v>#DIV/0!</v>
      </c>
    </row>
    <row r="78" spans="1:21" s="36" customFormat="1" ht="41.25" customHeight="1">
      <c r="A78" s="55" t="s">
        <v>176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7" t="e">
        <f t="shared" si="13"/>
        <v>#DIV/0!</v>
      </c>
      <c r="M78" s="80"/>
      <c r="N78" s="80"/>
      <c r="O78" s="87" t="e">
        <f t="shared" si="14"/>
        <v>#DIV/0!</v>
      </c>
      <c r="P78" s="80"/>
      <c r="Q78" s="80"/>
      <c r="R78" s="87" t="e">
        <f t="shared" si="15"/>
        <v>#DIV/0!</v>
      </c>
      <c r="S78" s="80"/>
      <c r="T78" s="80"/>
      <c r="U78" s="87" t="e">
        <f t="shared" si="16"/>
        <v>#DIV/0!</v>
      </c>
    </row>
    <row r="79" spans="1:21" s="36" customFormat="1" ht="14.25">
      <c r="A79" s="54" t="s">
        <v>32</v>
      </c>
      <c r="B79" s="80">
        <v>17</v>
      </c>
      <c r="C79" s="80">
        <v>15984.23</v>
      </c>
      <c r="D79" s="80"/>
      <c r="E79" s="80"/>
      <c r="F79" s="80"/>
      <c r="G79" s="80"/>
      <c r="H79" s="80"/>
      <c r="I79" s="80"/>
      <c r="J79" s="80">
        <v>17</v>
      </c>
      <c r="K79" s="80">
        <v>15984.23</v>
      </c>
      <c r="L79" s="87">
        <f t="shared" si="13"/>
        <v>1</v>
      </c>
      <c r="M79" s="80">
        <v>25</v>
      </c>
      <c r="N79" s="80">
        <v>19660.5</v>
      </c>
      <c r="O79" s="87" t="e">
        <f t="shared" si="14"/>
        <v>#DIV/0!</v>
      </c>
      <c r="P79" s="80">
        <v>21</v>
      </c>
      <c r="Q79" s="80">
        <v>42693.95</v>
      </c>
      <c r="R79" s="87" t="e">
        <f t="shared" si="15"/>
        <v>#DIV/0!</v>
      </c>
      <c r="S79" s="80">
        <v>24</v>
      </c>
      <c r="T79" s="80">
        <v>20203.5</v>
      </c>
      <c r="U79" s="87" t="e">
        <f t="shared" si="16"/>
        <v>#DIV/0!</v>
      </c>
    </row>
    <row r="80" spans="1:21" s="36" customFormat="1" ht="14.25">
      <c r="A80" s="54" t="s">
        <v>70</v>
      </c>
      <c r="B80" s="80">
        <v>17</v>
      </c>
      <c r="C80" s="80">
        <v>15984.23</v>
      </c>
      <c r="D80" s="80"/>
      <c r="E80" s="80"/>
      <c r="F80" s="80"/>
      <c r="G80" s="80"/>
      <c r="H80" s="80"/>
      <c r="I80" s="80"/>
      <c r="J80" s="80">
        <v>17</v>
      </c>
      <c r="K80" s="80">
        <v>15984.23</v>
      </c>
      <c r="L80" s="87">
        <f t="shared" si="13"/>
        <v>1</v>
      </c>
      <c r="M80" s="80">
        <v>25</v>
      </c>
      <c r="N80" s="80">
        <v>19660.5</v>
      </c>
      <c r="O80" s="87" t="e">
        <f t="shared" si="14"/>
        <v>#DIV/0!</v>
      </c>
      <c r="P80" s="80">
        <v>21</v>
      </c>
      <c r="Q80" s="80">
        <v>42693.95</v>
      </c>
      <c r="R80" s="87" t="e">
        <f t="shared" si="15"/>
        <v>#DIV/0!</v>
      </c>
      <c r="S80" s="80">
        <v>24</v>
      </c>
      <c r="T80" s="80">
        <v>20203.5</v>
      </c>
      <c r="U80" s="87" t="e">
        <f t="shared" si="16"/>
        <v>#DIV/0!</v>
      </c>
    </row>
    <row r="81" spans="1:21" s="36" customFormat="1" ht="14.25">
      <c r="A81" s="54" t="s">
        <v>71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7" t="e">
        <f t="shared" si="13"/>
        <v>#DIV/0!</v>
      </c>
      <c r="M81" s="80"/>
      <c r="N81" s="80"/>
      <c r="O81" s="87" t="e">
        <f t="shared" si="14"/>
        <v>#DIV/0!</v>
      </c>
      <c r="P81" s="80"/>
      <c r="Q81" s="80"/>
      <c r="R81" s="87" t="e">
        <f t="shared" si="15"/>
        <v>#DIV/0!</v>
      </c>
      <c r="S81" s="80"/>
      <c r="T81" s="80"/>
      <c r="U81" s="87" t="e">
        <f t="shared" si="16"/>
        <v>#DIV/0!</v>
      </c>
    </row>
    <row r="82" spans="1:21" s="36" customFormat="1" ht="14.25">
      <c r="A82" s="54" t="s">
        <v>33</v>
      </c>
      <c r="B82" s="80"/>
      <c r="C82" s="80"/>
      <c r="D82" s="80"/>
      <c r="E82" s="80"/>
      <c r="F82" s="80"/>
      <c r="G82" s="80"/>
      <c r="H82" s="96"/>
      <c r="I82" s="80"/>
      <c r="J82" s="80"/>
      <c r="K82" s="80"/>
      <c r="L82" s="87" t="e">
        <f t="shared" si="13"/>
        <v>#DIV/0!</v>
      </c>
      <c r="M82" s="80"/>
      <c r="N82" s="80"/>
      <c r="O82" s="87" t="e">
        <f t="shared" si="14"/>
        <v>#DIV/0!</v>
      </c>
      <c r="P82" s="80"/>
      <c r="Q82" s="80"/>
      <c r="R82" s="87" t="e">
        <f t="shared" si="15"/>
        <v>#DIV/0!</v>
      </c>
      <c r="S82" s="80"/>
      <c r="T82" s="80"/>
      <c r="U82" s="87" t="e">
        <f t="shared" si="16"/>
        <v>#DIV/0!</v>
      </c>
    </row>
    <row r="83" spans="1:21" s="36" customFormat="1" ht="60" customHeight="1">
      <c r="A83" s="54" t="s">
        <v>84</v>
      </c>
      <c r="B83" s="80"/>
      <c r="C83" s="80"/>
      <c r="D83" s="80"/>
      <c r="E83" s="80"/>
      <c r="F83" s="80"/>
      <c r="G83" s="80"/>
      <c r="H83" s="80"/>
      <c r="I83" s="80"/>
      <c r="J83" s="80"/>
      <c r="K83" s="80">
        <v>0</v>
      </c>
      <c r="L83" s="87" t="e">
        <f t="shared" si="13"/>
        <v>#DIV/0!</v>
      </c>
      <c r="M83" s="80"/>
      <c r="N83" s="80"/>
      <c r="O83" s="87" t="e">
        <f t="shared" si="14"/>
        <v>#DIV/0!</v>
      </c>
      <c r="P83" s="80"/>
      <c r="Q83" s="80"/>
      <c r="R83" s="87" t="e">
        <f t="shared" si="15"/>
        <v>#DIV/0!</v>
      </c>
      <c r="S83" s="80"/>
      <c r="T83" s="80"/>
      <c r="U83" s="87" t="e">
        <f t="shared" si="16"/>
        <v>#DIV/0!</v>
      </c>
    </row>
    <row r="84" spans="1:21" s="39" customFormat="1" ht="47.25">
      <c r="A84" s="46" t="s">
        <v>193</v>
      </c>
      <c r="B84" s="79">
        <f>B85+B94+B107</f>
        <v>15</v>
      </c>
      <c r="C84" s="79">
        <f aca="true" t="shared" si="17" ref="C84:T84">C85+C94+C107</f>
        <v>4500</v>
      </c>
      <c r="D84" s="79">
        <f t="shared" si="17"/>
        <v>5</v>
      </c>
      <c r="E84" s="79">
        <f t="shared" si="17"/>
        <v>1500</v>
      </c>
      <c r="F84" s="79">
        <f t="shared" si="17"/>
        <v>5</v>
      </c>
      <c r="G84" s="79">
        <f t="shared" si="17"/>
        <v>1500</v>
      </c>
      <c r="H84" s="79">
        <f t="shared" si="17"/>
        <v>0</v>
      </c>
      <c r="I84" s="79">
        <f t="shared" si="17"/>
        <v>0</v>
      </c>
      <c r="J84" s="79">
        <f t="shared" si="17"/>
        <v>15</v>
      </c>
      <c r="K84" s="79">
        <f t="shared" si="17"/>
        <v>4500</v>
      </c>
      <c r="L84" s="86">
        <f t="shared" si="13"/>
        <v>1</v>
      </c>
      <c r="M84" s="79">
        <f t="shared" si="17"/>
        <v>5</v>
      </c>
      <c r="N84" s="79">
        <f t="shared" si="17"/>
        <v>1500</v>
      </c>
      <c r="O84" s="86">
        <f t="shared" si="14"/>
        <v>1</v>
      </c>
      <c r="P84" s="79">
        <f t="shared" si="17"/>
        <v>5</v>
      </c>
      <c r="Q84" s="79">
        <f t="shared" si="17"/>
        <v>1500</v>
      </c>
      <c r="R84" s="86">
        <f t="shared" si="15"/>
        <v>1</v>
      </c>
      <c r="S84" s="79">
        <f t="shared" si="17"/>
        <v>0</v>
      </c>
      <c r="T84" s="79">
        <f t="shared" si="17"/>
        <v>0</v>
      </c>
      <c r="U84" s="86" t="e">
        <f t="shared" si="16"/>
        <v>#DIV/0!</v>
      </c>
    </row>
    <row r="85" spans="1:21" s="83" customFormat="1" ht="29.25">
      <c r="A85" s="82" t="s">
        <v>201</v>
      </c>
      <c r="B85" s="84">
        <f>B86+B90+B93</f>
        <v>0</v>
      </c>
      <c r="C85" s="84">
        <f aca="true" t="shared" si="18" ref="C85:T85">C86+C90+C93</f>
        <v>0</v>
      </c>
      <c r="D85" s="84">
        <f t="shared" si="18"/>
        <v>0</v>
      </c>
      <c r="E85" s="84">
        <f t="shared" si="18"/>
        <v>0</v>
      </c>
      <c r="F85" s="84">
        <f t="shared" si="18"/>
        <v>0</v>
      </c>
      <c r="G85" s="84">
        <f t="shared" si="18"/>
        <v>0</v>
      </c>
      <c r="H85" s="84">
        <f t="shared" si="18"/>
        <v>0</v>
      </c>
      <c r="I85" s="84">
        <f t="shared" si="18"/>
        <v>0</v>
      </c>
      <c r="J85" s="84">
        <f t="shared" si="18"/>
        <v>0</v>
      </c>
      <c r="K85" s="84">
        <f t="shared" si="18"/>
        <v>0</v>
      </c>
      <c r="L85" s="91" t="e">
        <f t="shared" si="13"/>
        <v>#DIV/0!</v>
      </c>
      <c r="M85" s="84">
        <f t="shared" si="18"/>
        <v>0</v>
      </c>
      <c r="N85" s="84">
        <f t="shared" si="18"/>
        <v>0</v>
      </c>
      <c r="O85" s="91" t="e">
        <f t="shared" si="14"/>
        <v>#DIV/0!</v>
      </c>
      <c r="P85" s="84">
        <f t="shared" si="18"/>
        <v>0</v>
      </c>
      <c r="Q85" s="84">
        <f t="shared" si="18"/>
        <v>0</v>
      </c>
      <c r="R85" s="91" t="e">
        <f t="shared" si="15"/>
        <v>#DIV/0!</v>
      </c>
      <c r="S85" s="84">
        <f t="shared" si="18"/>
        <v>0</v>
      </c>
      <c r="T85" s="84">
        <f t="shared" si="18"/>
        <v>0</v>
      </c>
      <c r="U85" s="91" t="e">
        <f t="shared" si="16"/>
        <v>#DIV/0!</v>
      </c>
    </row>
    <row r="86" spans="1:21" s="36" customFormat="1" ht="14.25">
      <c r="A86" s="54" t="s">
        <v>172</v>
      </c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7" t="e">
        <f t="shared" si="13"/>
        <v>#DIV/0!</v>
      </c>
      <c r="M86" s="80"/>
      <c r="N86" s="80"/>
      <c r="O86" s="87" t="e">
        <f t="shared" si="14"/>
        <v>#DIV/0!</v>
      </c>
      <c r="P86" s="80"/>
      <c r="Q86" s="80"/>
      <c r="R86" s="87" t="e">
        <f t="shared" si="15"/>
        <v>#DIV/0!</v>
      </c>
      <c r="S86" s="80"/>
      <c r="T86" s="80"/>
      <c r="U86" s="87" t="e">
        <f t="shared" si="16"/>
        <v>#DIV/0!</v>
      </c>
    </row>
    <row r="87" spans="1:21" s="36" customFormat="1" ht="14.25">
      <c r="A87" s="55" t="s">
        <v>173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7" t="e">
        <f t="shared" si="13"/>
        <v>#DIV/0!</v>
      </c>
      <c r="M87" s="80"/>
      <c r="N87" s="80"/>
      <c r="O87" s="87" t="e">
        <f t="shared" si="14"/>
        <v>#DIV/0!</v>
      </c>
      <c r="P87" s="80"/>
      <c r="Q87" s="80"/>
      <c r="R87" s="87" t="e">
        <f t="shared" si="15"/>
        <v>#DIV/0!</v>
      </c>
      <c r="S87" s="80"/>
      <c r="T87" s="80"/>
      <c r="U87" s="87" t="e">
        <f t="shared" si="16"/>
        <v>#DIV/0!</v>
      </c>
    </row>
    <row r="88" spans="1:21" s="36" customFormat="1" ht="14.25">
      <c r="A88" s="55" t="s">
        <v>186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7" t="e">
        <f t="shared" si="13"/>
        <v>#DIV/0!</v>
      </c>
      <c r="M88" s="80"/>
      <c r="N88" s="80"/>
      <c r="O88" s="87" t="e">
        <f t="shared" si="14"/>
        <v>#DIV/0!</v>
      </c>
      <c r="P88" s="80"/>
      <c r="Q88" s="80"/>
      <c r="R88" s="87" t="e">
        <f t="shared" si="15"/>
        <v>#DIV/0!</v>
      </c>
      <c r="S88" s="80"/>
      <c r="T88" s="80"/>
      <c r="U88" s="87" t="e">
        <f t="shared" si="16"/>
        <v>#DIV/0!</v>
      </c>
    </row>
    <row r="89" spans="1:21" s="36" customFormat="1" ht="14.25">
      <c r="A89" s="55" t="s">
        <v>183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7" t="e">
        <f t="shared" si="13"/>
        <v>#DIV/0!</v>
      </c>
      <c r="M89" s="80"/>
      <c r="N89" s="80"/>
      <c r="O89" s="87" t="e">
        <f t="shared" si="14"/>
        <v>#DIV/0!</v>
      </c>
      <c r="P89" s="80"/>
      <c r="Q89" s="80"/>
      <c r="R89" s="87" t="e">
        <f t="shared" si="15"/>
        <v>#DIV/0!</v>
      </c>
      <c r="S89" s="80"/>
      <c r="T89" s="80"/>
      <c r="U89" s="87" t="e">
        <f t="shared" si="16"/>
        <v>#DIV/0!</v>
      </c>
    </row>
    <row r="90" spans="1:21" s="36" customFormat="1" ht="20.25" customHeight="1">
      <c r="A90" s="56" t="s">
        <v>177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7" t="e">
        <f t="shared" si="13"/>
        <v>#DIV/0!</v>
      </c>
      <c r="M90" s="80"/>
      <c r="N90" s="80"/>
      <c r="O90" s="87" t="e">
        <f t="shared" si="14"/>
        <v>#DIV/0!</v>
      </c>
      <c r="P90" s="80"/>
      <c r="Q90" s="80"/>
      <c r="R90" s="87" t="e">
        <f t="shared" si="15"/>
        <v>#DIV/0!</v>
      </c>
      <c r="S90" s="80"/>
      <c r="T90" s="80"/>
      <c r="U90" s="87" t="e">
        <f t="shared" si="16"/>
        <v>#DIV/0!</v>
      </c>
    </row>
    <row r="91" spans="1:21" s="36" customFormat="1" ht="44.25" customHeight="1">
      <c r="A91" s="55" t="s">
        <v>175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7" t="e">
        <f t="shared" si="13"/>
        <v>#DIV/0!</v>
      </c>
      <c r="M91" s="80"/>
      <c r="N91" s="80"/>
      <c r="O91" s="87" t="e">
        <f t="shared" si="14"/>
        <v>#DIV/0!</v>
      </c>
      <c r="P91" s="80"/>
      <c r="Q91" s="80"/>
      <c r="R91" s="87" t="e">
        <f t="shared" si="15"/>
        <v>#DIV/0!</v>
      </c>
      <c r="S91" s="80"/>
      <c r="T91" s="80"/>
      <c r="U91" s="87" t="e">
        <f t="shared" si="16"/>
        <v>#DIV/0!</v>
      </c>
    </row>
    <row r="92" spans="1:21" s="36" customFormat="1" ht="39" customHeight="1">
      <c r="A92" s="55" t="s">
        <v>176</v>
      </c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7" t="e">
        <f t="shared" si="13"/>
        <v>#DIV/0!</v>
      </c>
      <c r="M92" s="80"/>
      <c r="N92" s="80"/>
      <c r="O92" s="87" t="e">
        <f t="shared" si="14"/>
        <v>#DIV/0!</v>
      </c>
      <c r="P92" s="80"/>
      <c r="Q92" s="80"/>
      <c r="R92" s="87" t="e">
        <f t="shared" si="15"/>
        <v>#DIV/0!</v>
      </c>
      <c r="S92" s="80"/>
      <c r="T92" s="80"/>
      <c r="U92" s="87" t="e">
        <f t="shared" si="16"/>
        <v>#DIV/0!</v>
      </c>
    </row>
    <row r="93" spans="1:21" s="36" customFormat="1" ht="21.75" customHeight="1">
      <c r="A93" s="56" t="s">
        <v>178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7" t="e">
        <f t="shared" si="13"/>
        <v>#DIV/0!</v>
      </c>
      <c r="M93" s="80"/>
      <c r="N93" s="80"/>
      <c r="O93" s="87" t="e">
        <f t="shared" si="14"/>
        <v>#DIV/0!</v>
      </c>
      <c r="P93" s="80"/>
      <c r="Q93" s="80"/>
      <c r="R93" s="87" t="e">
        <f t="shared" si="15"/>
        <v>#DIV/0!</v>
      </c>
      <c r="S93" s="80"/>
      <c r="T93" s="80"/>
      <c r="U93" s="87" t="e">
        <f t="shared" si="16"/>
        <v>#DIV/0!</v>
      </c>
    </row>
    <row r="94" spans="1:21" s="83" customFormat="1" ht="45" customHeight="1">
      <c r="A94" s="82" t="s">
        <v>202</v>
      </c>
      <c r="B94" s="84">
        <f>B95+B99+B102+B103+B104+B105+B106</f>
        <v>0</v>
      </c>
      <c r="C94" s="84">
        <f aca="true" t="shared" si="19" ref="C94:T94">C95+C99+C102+C103+C104+C105+C106</f>
        <v>0</v>
      </c>
      <c r="D94" s="84">
        <f t="shared" si="19"/>
        <v>0</v>
      </c>
      <c r="E94" s="84">
        <f t="shared" si="19"/>
        <v>0</v>
      </c>
      <c r="F94" s="84">
        <f t="shared" si="19"/>
        <v>0</v>
      </c>
      <c r="G94" s="84">
        <f t="shared" si="19"/>
        <v>0</v>
      </c>
      <c r="H94" s="84">
        <f t="shared" si="19"/>
        <v>0</v>
      </c>
      <c r="I94" s="84">
        <f t="shared" si="19"/>
        <v>0</v>
      </c>
      <c r="J94" s="84">
        <f t="shared" si="19"/>
        <v>0</v>
      </c>
      <c r="K94" s="84">
        <f t="shared" si="19"/>
        <v>0</v>
      </c>
      <c r="L94" s="91" t="e">
        <f t="shared" si="13"/>
        <v>#DIV/0!</v>
      </c>
      <c r="M94" s="84">
        <f t="shared" si="19"/>
        <v>0</v>
      </c>
      <c r="N94" s="84">
        <f t="shared" si="19"/>
        <v>0</v>
      </c>
      <c r="O94" s="91" t="e">
        <f t="shared" si="14"/>
        <v>#DIV/0!</v>
      </c>
      <c r="P94" s="84">
        <f t="shared" si="19"/>
        <v>0</v>
      </c>
      <c r="Q94" s="84">
        <f t="shared" si="19"/>
        <v>0</v>
      </c>
      <c r="R94" s="91" t="e">
        <f t="shared" si="15"/>
        <v>#DIV/0!</v>
      </c>
      <c r="S94" s="84">
        <f t="shared" si="19"/>
        <v>0</v>
      </c>
      <c r="T94" s="84">
        <f t="shared" si="19"/>
        <v>0</v>
      </c>
      <c r="U94" s="91" t="e">
        <f t="shared" si="16"/>
        <v>#DIV/0!</v>
      </c>
    </row>
    <row r="95" spans="1:21" s="36" customFormat="1" ht="14.25">
      <c r="A95" s="54" t="s">
        <v>172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7" t="e">
        <f t="shared" si="13"/>
        <v>#DIV/0!</v>
      </c>
      <c r="M95" s="80"/>
      <c r="N95" s="80"/>
      <c r="O95" s="87" t="e">
        <f t="shared" si="14"/>
        <v>#DIV/0!</v>
      </c>
      <c r="P95" s="80"/>
      <c r="Q95" s="80"/>
      <c r="R95" s="87" t="e">
        <f t="shared" si="15"/>
        <v>#DIV/0!</v>
      </c>
      <c r="S95" s="80"/>
      <c r="T95" s="80"/>
      <c r="U95" s="87" t="e">
        <f t="shared" si="16"/>
        <v>#DIV/0!</v>
      </c>
    </row>
    <row r="96" spans="1:21" s="36" customFormat="1" ht="14.25">
      <c r="A96" s="55" t="s">
        <v>173</v>
      </c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7" t="e">
        <f t="shared" si="13"/>
        <v>#DIV/0!</v>
      </c>
      <c r="M96" s="80"/>
      <c r="N96" s="80"/>
      <c r="O96" s="87" t="e">
        <f t="shared" si="14"/>
        <v>#DIV/0!</v>
      </c>
      <c r="P96" s="80"/>
      <c r="Q96" s="80"/>
      <c r="R96" s="87" t="e">
        <f t="shared" si="15"/>
        <v>#DIV/0!</v>
      </c>
      <c r="S96" s="80"/>
      <c r="T96" s="80"/>
      <c r="U96" s="87" t="e">
        <f t="shared" si="16"/>
        <v>#DIV/0!</v>
      </c>
    </row>
    <row r="97" spans="1:21" s="36" customFormat="1" ht="14.25">
      <c r="A97" s="55" t="s">
        <v>186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7" t="e">
        <f t="shared" si="13"/>
        <v>#DIV/0!</v>
      </c>
      <c r="M97" s="80"/>
      <c r="N97" s="80"/>
      <c r="O97" s="87" t="e">
        <f t="shared" si="14"/>
        <v>#DIV/0!</v>
      </c>
      <c r="P97" s="80"/>
      <c r="Q97" s="80"/>
      <c r="R97" s="87" t="e">
        <f t="shared" si="15"/>
        <v>#DIV/0!</v>
      </c>
      <c r="S97" s="80"/>
      <c r="T97" s="80"/>
      <c r="U97" s="87" t="e">
        <f t="shared" si="16"/>
        <v>#DIV/0!</v>
      </c>
    </row>
    <row r="98" spans="1:21" s="36" customFormat="1" ht="14.25">
      <c r="A98" s="55" t="s">
        <v>174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7" t="e">
        <f t="shared" si="13"/>
        <v>#DIV/0!</v>
      </c>
      <c r="M98" s="80"/>
      <c r="N98" s="80"/>
      <c r="O98" s="87" t="e">
        <f t="shared" si="14"/>
        <v>#DIV/0!</v>
      </c>
      <c r="P98" s="80"/>
      <c r="Q98" s="80"/>
      <c r="R98" s="87" t="e">
        <f t="shared" si="15"/>
        <v>#DIV/0!</v>
      </c>
      <c r="S98" s="80"/>
      <c r="T98" s="80"/>
      <c r="U98" s="87" t="e">
        <f t="shared" si="16"/>
        <v>#DIV/0!</v>
      </c>
    </row>
    <row r="99" spans="1:21" s="36" customFormat="1" ht="14.25">
      <c r="A99" s="56" t="s">
        <v>177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7" t="e">
        <f t="shared" si="13"/>
        <v>#DIV/0!</v>
      </c>
      <c r="M99" s="80"/>
      <c r="N99" s="80"/>
      <c r="O99" s="87" t="e">
        <f t="shared" si="14"/>
        <v>#DIV/0!</v>
      </c>
      <c r="P99" s="80"/>
      <c r="Q99" s="80"/>
      <c r="R99" s="87" t="e">
        <f t="shared" si="15"/>
        <v>#DIV/0!</v>
      </c>
      <c r="S99" s="80"/>
      <c r="T99" s="80"/>
      <c r="U99" s="87" t="e">
        <f t="shared" si="16"/>
        <v>#DIV/0!</v>
      </c>
    </row>
    <row r="100" spans="1:21" s="36" customFormat="1" ht="26.25" customHeight="1">
      <c r="A100" s="55" t="s">
        <v>175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7" t="e">
        <f t="shared" si="13"/>
        <v>#DIV/0!</v>
      </c>
      <c r="M100" s="80"/>
      <c r="N100" s="80"/>
      <c r="O100" s="87" t="e">
        <f t="shared" si="14"/>
        <v>#DIV/0!</v>
      </c>
      <c r="P100" s="80"/>
      <c r="Q100" s="80"/>
      <c r="R100" s="87" t="e">
        <f t="shared" si="15"/>
        <v>#DIV/0!</v>
      </c>
      <c r="S100" s="80"/>
      <c r="T100" s="80"/>
      <c r="U100" s="87" t="e">
        <f t="shared" si="16"/>
        <v>#DIV/0!</v>
      </c>
    </row>
    <row r="101" spans="1:21" s="36" customFormat="1" ht="36.75" customHeight="1">
      <c r="A101" s="55" t="s">
        <v>176</v>
      </c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7" t="e">
        <f t="shared" si="13"/>
        <v>#DIV/0!</v>
      </c>
      <c r="M101" s="80"/>
      <c r="N101" s="80"/>
      <c r="O101" s="87" t="e">
        <f t="shared" si="14"/>
        <v>#DIV/0!</v>
      </c>
      <c r="P101" s="80"/>
      <c r="Q101" s="80"/>
      <c r="R101" s="87" t="e">
        <f t="shared" si="15"/>
        <v>#DIV/0!</v>
      </c>
      <c r="S101" s="80"/>
      <c r="T101" s="80"/>
      <c r="U101" s="87" t="e">
        <f t="shared" si="16"/>
        <v>#DIV/0!</v>
      </c>
    </row>
    <row r="102" spans="1:21" s="36" customFormat="1" ht="14.25">
      <c r="A102" s="54" t="s">
        <v>32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7" t="e">
        <f t="shared" si="13"/>
        <v>#DIV/0!</v>
      </c>
      <c r="M102" s="80"/>
      <c r="N102" s="80"/>
      <c r="O102" s="87" t="e">
        <f t="shared" si="14"/>
        <v>#DIV/0!</v>
      </c>
      <c r="P102" s="80"/>
      <c r="Q102" s="80"/>
      <c r="R102" s="87" t="e">
        <f t="shared" si="15"/>
        <v>#DIV/0!</v>
      </c>
      <c r="S102" s="80"/>
      <c r="T102" s="80"/>
      <c r="U102" s="87" t="e">
        <f t="shared" si="16"/>
        <v>#DIV/0!</v>
      </c>
    </row>
    <row r="103" spans="1:21" s="36" customFormat="1" ht="14.25">
      <c r="A103" s="54" t="s">
        <v>70</v>
      </c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7" t="e">
        <f t="shared" si="13"/>
        <v>#DIV/0!</v>
      </c>
      <c r="M103" s="80"/>
      <c r="N103" s="80"/>
      <c r="O103" s="87" t="e">
        <f t="shared" si="14"/>
        <v>#DIV/0!</v>
      </c>
      <c r="P103" s="80"/>
      <c r="Q103" s="80"/>
      <c r="R103" s="87" t="e">
        <f t="shared" si="15"/>
        <v>#DIV/0!</v>
      </c>
      <c r="S103" s="80"/>
      <c r="T103" s="80"/>
      <c r="U103" s="87" t="e">
        <f t="shared" si="16"/>
        <v>#DIV/0!</v>
      </c>
    </row>
    <row r="104" spans="1:21" s="36" customFormat="1" ht="14.25">
      <c r="A104" s="54" t="s">
        <v>71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7" t="e">
        <f t="shared" si="13"/>
        <v>#DIV/0!</v>
      </c>
      <c r="M104" s="80"/>
      <c r="N104" s="80"/>
      <c r="O104" s="87" t="e">
        <f t="shared" si="14"/>
        <v>#DIV/0!</v>
      </c>
      <c r="P104" s="80"/>
      <c r="Q104" s="80"/>
      <c r="R104" s="87" t="e">
        <f t="shared" si="15"/>
        <v>#DIV/0!</v>
      </c>
      <c r="S104" s="80"/>
      <c r="T104" s="80"/>
      <c r="U104" s="87" t="e">
        <f t="shared" si="16"/>
        <v>#DIV/0!</v>
      </c>
    </row>
    <row r="105" spans="1:21" s="36" customFormat="1" ht="14.25">
      <c r="A105" s="54" t="s">
        <v>33</v>
      </c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7" t="e">
        <f t="shared" si="13"/>
        <v>#DIV/0!</v>
      </c>
      <c r="M105" s="80"/>
      <c r="N105" s="80"/>
      <c r="O105" s="87" t="e">
        <f t="shared" si="14"/>
        <v>#DIV/0!</v>
      </c>
      <c r="P105" s="80"/>
      <c r="Q105" s="80"/>
      <c r="R105" s="87" t="e">
        <f t="shared" si="15"/>
        <v>#DIV/0!</v>
      </c>
      <c r="S105" s="80"/>
      <c r="T105" s="80"/>
      <c r="U105" s="87" t="e">
        <f t="shared" si="16"/>
        <v>#DIV/0!</v>
      </c>
    </row>
    <row r="106" spans="1:21" s="36" customFormat="1" ht="45" customHeight="1">
      <c r="A106" s="54" t="s">
        <v>84</v>
      </c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7" t="e">
        <f t="shared" si="13"/>
        <v>#DIV/0!</v>
      </c>
      <c r="M106" s="80"/>
      <c r="N106" s="80"/>
      <c r="O106" s="87" t="e">
        <f t="shared" si="14"/>
        <v>#DIV/0!</v>
      </c>
      <c r="P106" s="80"/>
      <c r="Q106" s="80"/>
      <c r="R106" s="87" t="e">
        <f t="shared" si="15"/>
        <v>#DIV/0!</v>
      </c>
      <c r="S106" s="80"/>
      <c r="T106" s="80"/>
      <c r="U106" s="87" t="e">
        <f t="shared" si="16"/>
        <v>#DIV/0!</v>
      </c>
    </row>
    <row r="107" spans="1:21" s="83" customFormat="1" ht="44.25">
      <c r="A107" s="82" t="s">
        <v>203</v>
      </c>
      <c r="B107" s="84">
        <f>B108+B112+B115+B116+B117+B118+B119</f>
        <v>15</v>
      </c>
      <c r="C107" s="84">
        <f aca="true" t="shared" si="20" ref="C107:T107">C108+C112+C115+C116+C117+C118+C119</f>
        <v>4500</v>
      </c>
      <c r="D107" s="84">
        <f t="shared" si="20"/>
        <v>5</v>
      </c>
      <c r="E107" s="84">
        <f t="shared" si="20"/>
        <v>1500</v>
      </c>
      <c r="F107" s="84">
        <f t="shared" si="20"/>
        <v>5</v>
      </c>
      <c r="G107" s="84">
        <f t="shared" si="20"/>
        <v>1500</v>
      </c>
      <c r="H107" s="84">
        <f t="shared" si="20"/>
        <v>0</v>
      </c>
      <c r="I107" s="84">
        <f t="shared" si="20"/>
        <v>0</v>
      </c>
      <c r="J107" s="84">
        <f t="shared" si="20"/>
        <v>15</v>
      </c>
      <c r="K107" s="84">
        <f t="shared" si="20"/>
        <v>4500</v>
      </c>
      <c r="L107" s="91">
        <f t="shared" si="13"/>
        <v>1</v>
      </c>
      <c r="M107" s="84">
        <f t="shared" si="20"/>
        <v>5</v>
      </c>
      <c r="N107" s="84">
        <f t="shared" si="20"/>
        <v>1500</v>
      </c>
      <c r="O107" s="91">
        <f t="shared" si="14"/>
        <v>1</v>
      </c>
      <c r="P107" s="84">
        <f t="shared" si="20"/>
        <v>5</v>
      </c>
      <c r="Q107" s="84">
        <f t="shared" si="20"/>
        <v>1500</v>
      </c>
      <c r="R107" s="91">
        <f t="shared" si="15"/>
        <v>1</v>
      </c>
      <c r="S107" s="84">
        <f t="shared" si="20"/>
        <v>0</v>
      </c>
      <c r="T107" s="84">
        <f t="shared" si="20"/>
        <v>0</v>
      </c>
      <c r="U107" s="91" t="e">
        <f t="shared" si="16"/>
        <v>#DIV/0!</v>
      </c>
    </row>
    <row r="108" spans="1:21" s="36" customFormat="1" ht="14.25">
      <c r="A108" s="54" t="s">
        <v>172</v>
      </c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7" t="e">
        <f t="shared" si="13"/>
        <v>#DIV/0!</v>
      </c>
      <c r="M108" s="80"/>
      <c r="N108" s="80"/>
      <c r="O108" s="87" t="e">
        <f t="shared" si="14"/>
        <v>#DIV/0!</v>
      </c>
      <c r="P108" s="80">
        <f>P109+P110+P111</f>
        <v>0</v>
      </c>
      <c r="Q108" s="80">
        <f>Q109+Q110+Q111</f>
        <v>0</v>
      </c>
      <c r="R108" s="87" t="e">
        <f t="shared" si="15"/>
        <v>#DIV/0!</v>
      </c>
      <c r="S108" s="80"/>
      <c r="T108" s="80"/>
      <c r="U108" s="87" t="e">
        <f t="shared" si="16"/>
        <v>#DIV/0!</v>
      </c>
    </row>
    <row r="109" spans="1:21" s="36" customFormat="1" ht="14.25">
      <c r="A109" s="55" t="s">
        <v>173</v>
      </c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7" t="e">
        <f t="shared" si="13"/>
        <v>#DIV/0!</v>
      </c>
      <c r="M109" s="80"/>
      <c r="N109" s="80"/>
      <c r="O109" s="87" t="e">
        <f t="shared" si="14"/>
        <v>#DIV/0!</v>
      </c>
      <c r="P109" s="80"/>
      <c r="Q109" s="80"/>
      <c r="R109" s="87" t="e">
        <f t="shared" si="15"/>
        <v>#DIV/0!</v>
      </c>
      <c r="S109" s="80"/>
      <c r="T109" s="80"/>
      <c r="U109" s="87" t="e">
        <f t="shared" si="16"/>
        <v>#DIV/0!</v>
      </c>
    </row>
    <row r="110" spans="1:21" s="36" customFormat="1" ht="14.25">
      <c r="A110" s="55" t="s">
        <v>186</v>
      </c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7" t="e">
        <f t="shared" si="13"/>
        <v>#DIV/0!</v>
      </c>
      <c r="M110" s="80"/>
      <c r="N110" s="80"/>
      <c r="O110" s="87" t="e">
        <f t="shared" si="14"/>
        <v>#DIV/0!</v>
      </c>
      <c r="P110" s="80"/>
      <c r="Q110" s="80"/>
      <c r="R110" s="87" t="e">
        <f t="shared" si="15"/>
        <v>#DIV/0!</v>
      </c>
      <c r="S110" s="80"/>
      <c r="T110" s="80"/>
      <c r="U110" s="87" t="e">
        <f t="shared" si="16"/>
        <v>#DIV/0!</v>
      </c>
    </row>
    <row r="111" spans="1:21" s="36" customFormat="1" ht="14.25">
      <c r="A111" s="55" t="s">
        <v>174</v>
      </c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7" t="e">
        <f t="shared" si="13"/>
        <v>#DIV/0!</v>
      </c>
      <c r="M111" s="80"/>
      <c r="N111" s="80"/>
      <c r="O111" s="87" t="e">
        <f t="shared" si="14"/>
        <v>#DIV/0!</v>
      </c>
      <c r="P111" s="80"/>
      <c r="Q111" s="80"/>
      <c r="R111" s="87" t="e">
        <f t="shared" si="15"/>
        <v>#DIV/0!</v>
      </c>
      <c r="S111" s="80"/>
      <c r="T111" s="80"/>
      <c r="U111" s="87" t="e">
        <f t="shared" si="16"/>
        <v>#DIV/0!</v>
      </c>
    </row>
    <row r="112" spans="1:21" s="36" customFormat="1" ht="14.25">
      <c r="A112" s="56" t="s">
        <v>177</v>
      </c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7" t="e">
        <f t="shared" si="13"/>
        <v>#DIV/0!</v>
      </c>
      <c r="M112" s="80"/>
      <c r="N112" s="80"/>
      <c r="O112" s="87" t="e">
        <f t="shared" si="14"/>
        <v>#DIV/0!</v>
      </c>
      <c r="P112" s="80"/>
      <c r="Q112" s="80"/>
      <c r="R112" s="87" t="e">
        <f t="shared" si="15"/>
        <v>#DIV/0!</v>
      </c>
      <c r="S112" s="80"/>
      <c r="T112" s="80"/>
      <c r="U112" s="87" t="e">
        <f t="shared" si="16"/>
        <v>#DIV/0!</v>
      </c>
    </row>
    <row r="113" spans="1:21" s="36" customFormat="1" ht="42" customHeight="1">
      <c r="A113" s="55" t="s">
        <v>175</v>
      </c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7" t="e">
        <f t="shared" si="13"/>
        <v>#DIV/0!</v>
      </c>
      <c r="M113" s="80"/>
      <c r="N113" s="80"/>
      <c r="O113" s="87" t="e">
        <f t="shared" si="14"/>
        <v>#DIV/0!</v>
      </c>
      <c r="P113" s="80"/>
      <c r="Q113" s="80"/>
      <c r="R113" s="87" t="e">
        <f t="shared" si="15"/>
        <v>#DIV/0!</v>
      </c>
      <c r="S113" s="80"/>
      <c r="T113" s="80"/>
      <c r="U113" s="87" t="e">
        <f t="shared" si="16"/>
        <v>#DIV/0!</v>
      </c>
    </row>
    <row r="114" spans="1:21" s="36" customFormat="1" ht="47.25" customHeight="1">
      <c r="A114" s="55" t="s">
        <v>176</v>
      </c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7" t="e">
        <f t="shared" si="13"/>
        <v>#DIV/0!</v>
      </c>
      <c r="M114" s="80"/>
      <c r="N114" s="80"/>
      <c r="O114" s="87" t="e">
        <f t="shared" si="14"/>
        <v>#DIV/0!</v>
      </c>
      <c r="P114" s="80"/>
      <c r="Q114" s="80"/>
      <c r="R114" s="87" t="e">
        <f t="shared" si="15"/>
        <v>#DIV/0!</v>
      </c>
      <c r="S114" s="80"/>
      <c r="T114" s="80"/>
      <c r="U114" s="87" t="e">
        <f t="shared" si="16"/>
        <v>#DIV/0!</v>
      </c>
    </row>
    <row r="115" spans="1:21" s="36" customFormat="1" ht="14.25">
      <c r="A115" s="54" t="s">
        <v>32</v>
      </c>
      <c r="B115" s="80">
        <v>15</v>
      </c>
      <c r="C115" s="80">
        <v>4500</v>
      </c>
      <c r="D115" s="80">
        <v>5</v>
      </c>
      <c r="E115" s="80">
        <v>1500</v>
      </c>
      <c r="F115" s="80">
        <v>5</v>
      </c>
      <c r="G115" s="80">
        <v>1500</v>
      </c>
      <c r="H115" s="80"/>
      <c r="I115" s="80"/>
      <c r="J115" s="80">
        <v>15</v>
      </c>
      <c r="K115" s="80">
        <v>4500</v>
      </c>
      <c r="L115" s="87">
        <f t="shared" si="13"/>
        <v>1</v>
      </c>
      <c r="M115" s="80">
        <v>5</v>
      </c>
      <c r="N115" s="80">
        <v>1500</v>
      </c>
      <c r="O115" s="87">
        <f t="shared" si="14"/>
        <v>1</v>
      </c>
      <c r="P115" s="80">
        <v>5</v>
      </c>
      <c r="Q115" s="80">
        <v>1500</v>
      </c>
      <c r="R115" s="87">
        <f t="shared" si="15"/>
        <v>1</v>
      </c>
      <c r="S115" s="80"/>
      <c r="T115" s="80"/>
      <c r="U115" s="87" t="e">
        <f t="shared" si="16"/>
        <v>#DIV/0!</v>
      </c>
    </row>
    <row r="116" spans="1:21" s="36" customFormat="1" ht="14.25">
      <c r="A116" s="54" t="s">
        <v>70</v>
      </c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7" t="e">
        <f t="shared" si="13"/>
        <v>#DIV/0!</v>
      </c>
      <c r="M116" s="80"/>
      <c r="N116" s="80"/>
      <c r="O116" s="87" t="e">
        <f t="shared" si="14"/>
        <v>#DIV/0!</v>
      </c>
      <c r="P116" s="80"/>
      <c r="Q116" s="80"/>
      <c r="R116" s="87" t="e">
        <f t="shared" si="15"/>
        <v>#DIV/0!</v>
      </c>
      <c r="S116" s="80"/>
      <c r="T116" s="80"/>
      <c r="U116" s="87" t="e">
        <f t="shared" si="16"/>
        <v>#DIV/0!</v>
      </c>
    </row>
    <row r="117" spans="1:21" s="36" customFormat="1" ht="14.25">
      <c r="A117" s="54" t="s">
        <v>71</v>
      </c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7" t="e">
        <f t="shared" si="13"/>
        <v>#DIV/0!</v>
      </c>
      <c r="M117" s="80"/>
      <c r="N117" s="80"/>
      <c r="O117" s="87" t="e">
        <f t="shared" si="14"/>
        <v>#DIV/0!</v>
      </c>
      <c r="P117" s="80"/>
      <c r="Q117" s="80"/>
      <c r="R117" s="87" t="e">
        <f t="shared" si="15"/>
        <v>#DIV/0!</v>
      </c>
      <c r="S117" s="80"/>
      <c r="T117" s="80"/>
      <c r="U117" s="87" t="e">
        <f t="shared" si="16"/>
        <v>#DIV/0!</v>
      </c>
    </row>
    <row r="118" spans="1:21" s="36" customFormat="1" ht="14.25">
      <c r="A118" s="54" t="s">
        <v>33</v>
      </c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7" t="e">
        <f t="shared" si="13"/>
        <v>#DIV/0!</v>
      </c>
      <c r="M118" s="80"/>
      <c r="N118" s="80"/>
      <c r="O118" s="87" t="e">
        <f t="shared" si="14"/>
        <v>#DIV/0!</v>
      </c>
      <c r="P118" s="80"/>
      <c r="Q118" s="80"/>
      <c r="R118" s="87" t="e">
        <f t="shared" si="15"/>
        <v>#DIV/0!</v>
      </c>
      <c r="S118" s="80"/>
      <c r="T118" s="80"/>
      <c r="U118" s="87" t="e">
        <f t="shared" si="16"/>
        <v>#DIV/0!</v>
      </c>
    </row>
    <row r="119" spans="1:21" s="36" customFormat="1" ht="44.25" customHeight="1">
      <c r="A119" s="54" t="s">
        <v>84</v>
      </c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7" t="e">
        <f t="shared" si="13"/>
        <v>#DIV/0!</v>
      </c>
      <c r="M119" s="80"/>
      <c r="N119" s="80"/>
      <c r="O119" s="87" t="e">
        <f t="shared" si="14"/>
        <v>#DIV/0!</v>
      </c>
      <c r="P119" s="80"/>
      <c r="Q119" s="80"/>
      <c r="R119" s="87" t="e">
        <f t="shared" si="15"/>
        <v>#DIV/0!</v>
      </c>
      <c r="S119" s="80"/>
      <c r="T119" s="80"/>
      <c r="U119" s="87" t="e">
        <f t="shared" si="16"/>
        <v>#DIV/0!</v>
      </c>
    </row>
    <row r="120" spans="1:21" s="47" customFormat="1" ht="33.75" customHeight="1">
      <c r="A120" s="46" t="s">
        <v>194</v>
      </c>
      <c r="B120" s="79">
        <f>B121+B130+B143</f>
        <v>0</v>
      </c>
      <c r="C120" s="79">
        <f aca="true" t="shared" si="21" ref="C120:T120">C121+C130+C143</f>
        <v>0</v>
      </c>
      <c r="D120" s="79">
        <f t="shared" si="21"/>
        <v>0</v>
      </c>
      <c r="E120" s="79">
        <f t="shared" si="21"/>
        <v>0</v>
      </c>
      <c r="F120" s="79">
        <f t="shared" si="21"/>
        <v>0</v>
      </c>
      <c r="G120" s="79">
        <f t="shared" si="21"/>
        <v>0</v>
      </c>
      <c r="H120" s="79">
        <f t="shared" si="21"/>
        <v>0</v>
      </c>
      <c r="I120" s="79">
        <f t="shared" si="21"/>
        <v>0</v>
      </c>
      <c r="J120" s="79">
        <f t="shared" si="21"/>
        <v>0</v>
      </c>
      <c r="K120" s="79">
        <f t="shared" si="21"/>
        <v>0</v>
      </c>
      <c r="L120" s="86" t="e">
        <f t="shared" si="13"/>
        <v>#DIV/0!</v>
      </c>
      <c r="M120" s="79">
        <f t="shared" si="21"/>
        <v>0</v>
      </c>
      <c r="N120" s="79">
        <f t="shared" si="21"/>
        <v>0</v>
      </c>
      <c r="O120" s="86" t="e">
        <f t="shared" si="14"/>
        <v>#DIV/0!</v>
      </c>
      <c r="P120" s="79">
        <f t="shared" si="21"/>
        <v>0</v>
      </c>
      <c r="Q120" s="79">
        <f t="shared" si="21"/>
        <v>0</v>
      </c>
      <c r="R120" s="86" t="e">
        <f t="shared" si="15"/>
        <v>#DIV/0!</v>
      </c>
      <c r="S120" s="79">
        <f t="shared" si="21"/>
        <v>0</v>
      </c>
      <c r="T120" s="79">
        <f t="shared" si="21"/>
        <v>0</v>
      </c>
      <c r="U120" s="86" t="e">
        <f t="shared" si="16"/>
        <v>#DIV/0!</v>
      </c>
    </row>
    <row r="121" spans="1:21" s="83" customFormat="1" ht="29.25">
      <c r="A121" s="82" t="s">
        <v>201</v>
      </c>
      <c r="B121" s="84">
        <f>B122+B126+B129</f>
        <v>0</v>
      </c>
      <c r="C121" s="84">
        <f aca="true" t="shared" si="22" ref="C121:T121">C122+C126+C129</f>
        <v>0</v>
      </c>
      <c r="D121" s="84">
        <f t="shared" si="22"/>
        <v>0</v>
      </c>
      <c r="E121" s="84">
        <f t="shared" si="22"/>
        <v>0</v>
      </c>
      <c r="F121" s="84">
        <f t="shared" si="22"/>
        <v>0</v>
      </c>
      <c r="G121" s="84">
        <f t="shared" si="22"/>
        <v>0</v>
      </c>
      <c r="H121" s="84">
        <f t="shared" si="22"/>
        <v>0</v>
      </c>
      <c r="I121" s="84">
        <f t="shared" si="22"/>
        <v>0</v>
      </c>
      <c r="J121" s="84">
        <f t="shared" si="22"/>
        <v>0</v>
      </c>
      <c r="K121" s="84">
        <f t="shared" si="22"/>
        <v>0</v>
      </c>
      <c r="L121" s="91" t="e">
        <f t="shared" si="13"/>
        <v>#DIV/0!</v>
      </c>
      <c r="M121" s="84">
        <f t="shared" si="22"/>
        <v>0</v>
      </c>
      <c r="N121" s="84">
        <f t="shared" si="22"/>
        <v>0</v>
      </c>
      <c r="O121" s="91" t="e">
        <f t="shared" si="14"/>
        <v>#DIV/0!</v>
      </c>
      <c r="P121" s="84">
        <f t="shared" si="22"/>
        <v>0</v>
      </c>
      <c r="Q121" s="84">
        <f t="shared" si="22"/>
        <v>0</v>
      </c>
      <c r="R121" s="91" t="e">
        <f t="shared" si="15"/>
        <v>#DIV/0!</v>
      </c>
      <c r="S121" s="84">
        <f t="shared" si="22"/>
        <v>0</v>
      </c>
      <c r="T121" s="84">
        <f t="shared" si="22"/>
        <v>0</v>
      </c>
      <c r="U121" s="91" t="e">
        <f t="shared" si="16"/>
        <v>#DIV/0!</v>
      </c>
    </row>
    <row r="122" spans="1:21" s="36" customFormat="1" ht="14.25">
      <c r="A122" s="54" t="s">
        <v>172</v>
      </c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7" t="e">
        <f t="shared" si="13"/>
        <v>#DIV/0!</v>
      </c>
      <c r="M122" s="80"/>
      <c r="N122" s="80"/>
      <c r="O122" s="87" t="e">
        <f t="shared" si="14"/>
        <v>#DIV/0!</v>
      </c>
      <c r="P122" s="80"/>
      <c r="Q122" s="80"/>
      <c r="R122" s="87" t="e">
        <f t="shared" si="15"/>
        <v>#DIV/0!</v>
      </c>
      <c r="S122" s="80"/>
      <c r="T122" s="80"/>
      <c r="U122" s="87" t="e">
        <f t="shared" si="16"/>
        <v>#DIV/0!</v>
      </c>
    </row>
    <row r="123" spans="1:21" s="36" customFormat="1" ht="14.25">
      <c r="A123" s="55" t="s">
        <v>173</v>
      </c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7" t="e">
        <f t="shared" si="13"/>
        <v>#DIV/0!</v>
      </c>
      <c r="M123" s="80"/>
      <c r="N123" s="80"/>
      <c r="O123" s="87" t="e">
        <f t="shared" si="14"/>
        <v>#DIV/0!</v>
      </c>
      <c r="P123" s="80"/>
      <c r="Q123" s="80"/>
      <c r="R123" s="87" t="e">
        <f t="shared" si="15"/>
        <v>#DIV/0!</v>
      </c>
      <c r="S123" s="80"/>
      <c r="T123" s="80"/>
      <c r="U123" s="87" t="e">
        <f t="shared" si="16"/>
        <v>#DIV/0!</v>
      </c>
    </row>
    <row r="124" spans="1:21" s="36" customFormat="1" ht="14.25">
      <c r="A124" s="55" t="s">
        <v>186</v>
      </c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7" t="e">
        <f t="shared" si="13"/>
        <v>#DIV/0!</v>
      </c>
      <c r="M124" s="80"/>
      <c r="N124" s="80"/>
      <c r="O124" s="87" t="e">
        <f t="shared" si="14"/>
        <v>#DIV/0!</v>
      </c>
      <c r="P124" s="80"/>
      <c r="Q124" s="80"/>
      <c r="R124" s="87" t="e">
        <f t="shared" si="15"/>
        <v>#DIV/0!</v>
      </c>
      <c r="S124" s="80"/>
      <c r="T124" s="80"/>
      <c r="U124" s="87" t="e">
        <f t="shared" si="16"/>
        <v>#DIV/0!</v>
      </c>
    </row>
    <row r="125" spans="1:21" s="36" customFormat="1" ht="14.25">
      <c r="A125" s="55" t="s">
        <v>183</v>
      </c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7" t="e">
        <f t="shared" si="13"/>
        <v>#DIV/0!</v>
      </c>
      <c r="M125" s="80"/>
      <c r="N125" s="80"/>
      <c r="O125" s="87" t="e">
        <f t="shared" si="14"/>
        <v>#DIV/0!</v>
      </c>
      <c r="P125" s="80"/>
      <c r="Q125" s="80"/>
      <c r="R125" s="87" t="e">
        <f t="shared" si="15"/>
        <v>#DIV/0!</v>
      </c>
      <c r="S125" s="80"/>
      <c r="T125" s="80"/>
      <c r="U125" s="87" t="e">
        <f t="shared" si="16"/>
        <v>#DIV/0!</v>
      </c>
    </row>
    <row r="126" spans="1:21" s="36" customFormat="1" ht="14.25">
      <c r="A126" s="56" t="s">
        <v>177</v>
      </c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7" t="e">
        <f t="shared" si="13"/>
        <v>#DIV/0!</v>
      </c>
      <c r="M126" s="80"/>
      <c r="N126" s="80"/>
      <c r="O126" s="87" t="e">
        <f t="shared" si="14"/>
        <v>#DIV/0!</v>
      </c>
      <c r="P126" s="80"/>
      <c r="Q126" s="80"/>
      <c r="R126" s="87" t="e">
        <f t="shared" si="15"/>
        <v>#DIV/0!</v>
      </c>
      <c r="S126" s="80"/>
      <c r="T126" s="80"/>
      <c r="U126" s="87" t="e">
        <f t="shared" si="16"/>
        <v>#DIV/0!</v>
      </c>
    </row>
    <row r="127" spans="1:21" s="36" customFormat="1" ht="26.25" customHeight="1">
      <c r="A127" s="55" t="s">
        <v>175</v>
      </c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7" t="e">
        <f t="shared" si="13"/>
        <v>#DIV/0!</v>
      </c>
      <c r="M127" s="80"/>
      <c r="N127" s="80"/>
      <c r="O127" s="87" t="e">
        <f t="shared" si="14"/>
        <v>#DIV/0!</v>
      </c>
      <c r="P127" s="80"/>
      <c r="Q127" s="80"/>
      <c r="R127" s="87" t="e">
        <f t="shared" si="15"/>
        <v>#DIV/0!</v>
      </c>
      <c r="S127" s="80"/>
      <c r="T127" s="80"/>
      <c r="U127" s="87" t="e">
        <f t="shared" si="16"/>
        <v>#DIV/0!</v>
      </c>
    </row>
    <row r="128" spans="1:21" s="36" customFormat="1" ht="40.5" customHeight="1">
      <c r="A128" s="55" t="s">
        <v>176</v>
      </c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7" t="e">
        <f t="shared" si="13"/>
        <v>#DIV/0!</v>
      </c>
      <c r="M128" s="80"/>
      <c r="N128" s="80"/>
      <c r="O128" s="87" t="e">
        <f t="shared" si="14"/>
        <v>#DIV/0!</v>
      </c>
      <c r="P128" s="80"/>
      <c r="Q128" s="80"/>
      <c r="R128" s="87" t="e">
        <f t="shared" si="15"/>
        <v>#DIV/0!</v>
      </c>
      <c r="S128" s="80"/>
      <c r="T128" s="80"/>
      <c r="U128" s="87" t="e">
        <f t="shared" si="16"/>
        <v>#DIV/0!</v>
      </c>
    </row>
    <row r="129" spans="1:21" s="36" customFormat="1" ht="18.75" customHeight="1">
      <c r="A129" s="56" t="s">
        <v>178</v>
      </c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7" t="e">
        <f t="shared" si="13"/>
        <v>#DIV/0!</v>
      </c>
      <c r="M129" s="80"/>
      <c r="N129" s="80"/>
      <c r="O129" s="87" t="e">
        <f t="shared" si="14"/>
        <v>#DIV/0!</v>
      </c>
      <c r="P129" s="80"/>
      <c r="Q129" s="80"/>
      <c r="R129" s="87" t="e">
        <f t="shared" si="15"/>
        <v>#DIV/0!</v>
      </c>
      <c r="S129" s="80"/>
      <c r="T129" s="80"/>
      <c r="U129" s="87" t="e">
        <f t="shared" si="16"/>
        <v>#DIV/0!</v>
      </c>
    </row>
    <row r="130" spans="1:21" s="83" customFormat="1" ht="46.5" customHeight="1">
      <c r="A130" s="82" t="s">
        <v>202</v>
      </c>
      <c r="B130" s="84">
        <f>B131+B135+B138+B139+B140+B141+B142</f>
        <v>0</v>
      </c>
      <c r="C130" s="84">
        <f aca="true" t="shared" si="23" ref="C130:T130">C131+C135+C138+C139+C140+C141+C142</f>
        <v>0</v>
      </c>
      <c r="D130" s="84">
        <f t="shared" si="23"/>
        <v>0</v>
      </c>
      <c r="E130" s="84">
        <f t="shared" si="23"/>
        <v>0</v>
      </c>
      <c r="F130" s="84">
        <f t="shared" si="23"/>
        <v>0</v>
      </c>
      <c r="G130" s="84">
        <f t="shared" si="23"/>
        <v>0</v>
      </c>
      <c r="H130" s="84">
        <f t="shared" si="23"/>
        <v>0</v>
      </c>
      <c r="I130" s="84">
        <f t="shared" si="23"/>
        <v>0</v>
      </c>
      <c r="J130" s="84">
        <f t="shared" si="23"/>
        <v>0</v>
      </c>
      <c r="K130" s="84">
        <f t="shared" si="23"/>
        <v>0</v>
      </c>
      <c r="L130" s="91" t="e">
        <f t="shared" si="13"/>
        <v>#DIV/0!</v>
      </c>
      <c r="M130" s="84">
        <f t="shared" si="23"/>
        <v>0</v>
      </c>
      <c r="N130" s="84">
        <f t="shared" si="23"/>
        <v>0</v>
      </c>
      <c r="O130" s="91" t="e">
        <f t="shared" si="14"/>
        <v>#DIV/0!</v>
      </c>
      <c r="P130" s="84">
        <f t="shared" si="23"/>
        <v>0</v>
      </c>
      <c r="Q130" s="84">
        <f t="shared" si="23"/>
        <v>0</v>
      </c>
      <c r="R130" s="91" t="e">
        <f t="shared" si="15"/>
        <v>#DIV/0!</v>
      </c>
      <c r="S130" s="84">
        <f t="shared" si="23"/>
        <v>0</v>
      </c>
      <c r="T130" s="84">
        <f t="shared" si="23"/>
        <v>0</v>
      </c>
      <c r="U130" s="91" t="e">
        <f t="shared" si="16"/>
        <v>#DIV/0!</v>
      </c>
    </row>
    <row r="131" spans="1:21" s="36" customFormat="1" ht="14.25">
      <c r="A131" s="54" t="s">
        <v>172</v>
      </c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7" t="e">
        <f t="shared" si="13"/>
        <v>#DIV/0!</v>
      </c>
      <c r="M131" s="80"/>
      <c r="N131" s="80"/>
      <c r="O131" s="87" t="e">
        <f t="shared" si="14"/>
        <v>#DIV/0!</v>
      </c>
      <c r="P131" s="80"/>
      <c r="Q131" s="80"/>
      <c r="R131" s="87" t="e">
        <f t="shared" si="15"/>
        <v>#DIV/0!</v>
      </c>
      <c r="S131" s="80"/>
      <c r="T131" s="80"/>
      <c r="U131" s="87" t="e">
        <f t="shared" si="16"/>
        <v>#DIV/0!</v>
      </c>
    </row>
    <row r="132" spans="1:21" s="36" customFormat="1" ht="14.25">
      <c r="A132" s="55" t="s">
        <v>173</v>
      </c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7" t="e">
        <f t="shared" si="13"/>
        <v>#DIV/0!</v>
      </c>
      <c r="M132" s="80"/>
      <c r="N132" s="80"/>
      <c r="O132" s="87" t="e">
        <f t="shared" si="14"/>
        <v>#DIV/0!</v>
      </c>
      <c r="P132" s="80"/>
      <c r="Q132" s="80"/>
      <c r="R132" s="87" t="e">
        <f t="shared" si="15"/>
        <v>#DIV/0!</v>
      </c>
      <c r="S132" s="80"/>
      <c r="T132" s="80"/>
      <c r="U132" s="87" t="e">
        <f t="shared" si="16"/>
        <v>#DIV/0!</v>
      </c>
    </row>
    <row r="133" spans="1:21" s="36" customFormat="1" ht="14.25">
      <c r="A133" s="55" t="s">
        <v>186</v>
      </c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7" t="e">
        <f t="shared" si="13"/>
        <v>#DIV/0!</v>
      </c>
      <c r="M133" s="80"/>
      <c r="N133" s="80"/>
      <c r="O133" s="87" t="e">
        <f t="shared" si="14"/>
        <v>#DIV/0!</v>
      </c>
      <c r="P133" s="80"/>
      <c r="Q133" s="80"/>
      <c r="R133" s="87" t="e">
        <f t="shared" si="15"/>
        <v>#DIV/0!</v>
      </c>
      <c r="S133" s="80"/>
      <c r="T133" s="80"/>
      <c r="U133" s="87" t="e">
        <f t="shared" si="16"/>
        <v>#DIV/0!</v>
      </c>
    </row>
    <row r="134" spans="1:21" s="36" customFormat="1" ht="14.25">
      <c r="A134" s="55" t="s">
        <v>174</v>
      </c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7" t="e">
        <f t="shared" si="13"/>
        <v>#DIV/0!</v>
      </c>
      <c r="M134" s="80"/>
      <c r="N134" s="80"/>
      <c r="O134" s="87" t="e">
        <f t="shared" si="14"/>
        <v>#DIV/0!</v>
      </c>
      <c r="P134" s="80"/>
      <c r="Q134" s="80"/>
      <c r="R134" s="87" t="e">
        <f t="shared" si="15"/>
        <v>#DIV/0!</v>
      </c>
      <c r="S134" s="80"/>
      <c r="T134" s="80"/>
      <c r="U134" s="87" t="e">
        <f t="shared" si="16"/>
        <v>#DIV/0!</v>
      </c>
    </row>
    <row r="135" spans="1:21" s="36" customFormat="1" ht="14.25">
      <c r="A135" s="56" t="s">
        <v>177</v>
      </c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7" t="e">
        <f t="shared" si="13"/>
        <v>#DIV/0!</v>
      </c>
      <c r="M135" s="80"/>
      <c r="N135" s="80"/>
      <c r="O135" s="87" t="e">
        <f t="shared" si="14"/>
        <v>#DIV/0!</v>
      </c>
      <c r="P135" s="80"/>
      <c r="Q135" s="80"/>
      <c r="R135" s="87" t="e">
        <f t="shared" si="15"/>
        <v>#DIV/0!</v>
      </c>
      <c r="S135" s="80"/>
      <c r="T135" s="80"/>
      <c r="U135" s="87" t="e">
        <f t="shared" si="16"/>
        <v>#DIV/0!</v>
      </c>
    </row>
    <row r="136" spans="1:21" s="36" customFormat="1" ht="37.5" customHeight="1">
      <c r="A136" s="55" t="s">
        <v>175</v>
      </c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7" t="e">
        <f t="shared" si="13"/>
        <v>#DIV/0!</v>
      </c>
      <c r="M136" s="80"/>
      <c r="N136" s="80"/>
      <c r="O136" s="87" t="e">
        <f t="shared" si="14"/>
        <v>#DIV/0!</v>
      </c>
      <c r="P136" s="80"/>
      <c r="Q136" s="80"/>
      <c r="R136" s="87" t="e">
        <f t="shared" si="15"/>
        <v>#DIV/0!</v>
      </c>
      <c r="S136" s="80"/>
      <c r="T136" s="80"/>
      <c r="U136" s="87" t="e">
        <f t="shared" si="16"/>
        <v>#DIV/0!</v>
      </c>
    </row>
    <row r="137" spans="1:21" s="36" customFormat="1" ht="42" customHeight="1">
      <c r="A137" s="55" t="s">
        <v>176</v>
      </c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7" t="e">
        <f t="shared" si="13"/>
        <v>#DIV/0!</v>
      </c>
      <c r="M137" s="80"/>
      <c r="N137" s="80"/>
      <c r="O137" s="87" t="e">
        <f t="shared" si="14"/>
        <v>#DIV/0!</v>
      </c>
      <c r="P137" s="80"/>
      <c r="Q137" s="80"/>
      <c r="R137" s="87" t="e">
        <f t="shared" si="15"/>
        <v>#DIV/0!</v>
      </c>
      <c r="S137" s="80"/>
      <c r="T137" s="80"/>
      <c r="U137" s="87" t="e">
        <f t="shared" si="16"/>
        <v>#DIV/0!</v>
      </c>
    </row>
    <row r="138" spans="1:21" s="36" customFormat="1" ht="14.25">
      <c r="A138" s="54" t="s">
        <v>32</v>
      </c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7" t="e">
        <f t="shared" si="13"/>
        <v>#DIV/0!</v>
      </c>
      <c r="M138" s="80"/>
      <c r="N138" s="80"/>
      <c r="O138" s="87" t="e">
        <f t="shared" si="14"/>
        <v>#DIV/0!</v>
      </c>
      <c r="P138" s="80"/>
      <c r="Q138" s="80"/>
      <c r="R138" s="87" t="e">
        <f t="shared" si="15"/>
        <v>#DIV/0!</v>
      </c>
      <c r="S138" s="80"/>
      <c r="T138" s="80"/>
      <c r="U138" s="87" t="e">
        <f t="shared" si="16"/>
        <v>#DIV/0!</v>
      </c>
    </row>
    <row r="139" spans="1:21" s="36" customFormat="1" ht="14.25">
      <c r="A139" s="54" t="s">
        <v>70</v>
      </c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7" t="e">
        <f t="shared" si="13"/>
        <v>#DIV/0!</v>
      </c>
      <c r="M139" s="80"/>
      <c r="N139" s="80"/>
      <c r="O139" s="87" t="e">
        <f t="shared" si="14"/>
        <v>#DIV/0!</v>
      </c>
      <c r="P139" s="80"/>
      <c r="Q139" s="80"/>
      <c r="R139" s="87" t="e">
        <f t="shared" si="15"/>
        <v>#DIV/0!</v>
      </c>
      <c r="S139" s="80"/>
      <c r="T139" s="80"/>
      <c r="U139" s="87" t="e">
        <f t="shared" si="16"/>
        <v>#DIV/0!</v>
      </c>
    </row>
    <row r="140" spans="1:21" s="36" customFormat="1" ht="14.25">
      <c r="A140" s="54" t="s">
        <v>71</v>
      </c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7" t="e">
        <f aca="true" t="shared" si="24" ref="L140:L171">K140/C140</f>
        <v>#DIV/0!</v>
      </c>
      <c r="M140" s="80"/>
      <c r="N140" s="80"/>
      <c r="O140" s="87" t="e">
        <f aca="true" t="shared" si="25" ref="O140:O171">N140/E140</f>
        <v>#DIV/0!</v>
      </c>
      <c r="P140" s="80"/>
      <c r="Q140" s="80"/>
      <c r="R140" s="87" t="e">
        <f aca="true" t="shared" si="26" ref="R140:R171">Q140/G140</f>
        <v>#DIV/0!</v>
      </c>
      <c r="S140" s="80"/>
      <c r="T140" s="80"/>
      <c r="U140" s="87" t="e">
        <f aca="true" t="shared" si="27" ref="U140:U171">T140/I140</f>
        <v>#DIV/0!</v>
      </c>
    </row>
    <row r="141" spans="1:21" s="36" customFormat="1" ht="14.25">
      <c r="A141" s="54" t="s">
        <v>33</v>
      </c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7" t="e">
        <f t="shared" si="24"/>
        <v>#DIV/0!</v>
      </c>
      <c r="M141" s="80"/>
      <c r="N141" s="80"/>
      <c r="O141" s="87" t="e">
        <f t="shared" si="25"/>
        <v>#DIV/0!</v>
      </c>
      <c r="P141" s="80"/>
      <c r="Q141" s="80"/>
      <c r="R141" s="87" t="e">
        <f t="shared" si="26"/>
        <v>#DIV/0!</v>
      </c>
      <c r="S141" s="80"/>
      <c r="T141" s="80"/>
      <c r="U141" s="87" t="e">
        <f t="shared" si="27"/>
        <v>#DIV/0!</v>
      </c>
    </row>
    <row r="142" spans="1:21" s="36" customFormat="1" ht="45" customHeight="1">
      <c r="A142" s="54" t="s">
        <v>84</v>
      </c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7" t="e">
        <f t="shared" si="24"/>
        <v>#DIV/0!</v>
      </c>
      <c r="M142" s="80"/>
      <c r="N142" s="80"/>
      <c r="O142" s="87" t="e">
        <f t="shared" si="25"/>
        <v>#DIV/0!</v>
      </c>
      <c r="P142" s="80"/>
      <c r="Q142" s="80"/>
      <c r="R142" s="87" t="e">
        <f t="shared" si="26"/>
        <v>#DIV/0!</v>
      </c>
      <c r="S142" s="80"/>
      <c r="T142" s="80"/>
      <c r="U142" s="87" t="e">
        <f t="shared" si="27"/>
        <v>#DIV/0!</v>
      </c>
    </row>
    <row r="143" spans="1:21" s="83" customFormat="1" ht="44.25">
      <c r="A143" s="82" t="s">
        <v>203</v>
      </c>
      <c r="B143" s="84">
        <f>B144+B148+B151+B152+B153+B154+B155</f>
        <v>0</v>
      </c>
      <c r="C143" s="84">
        <f aca="true" t="shared" si="28" ref="C143:T143">C144+C148+C151+C152+C153+C154+C155</f>
        <v>0</v>
      </c>
      <c r="D143" s="84">
        <f t="shared" si="28"/>
        <v>0</v>
      </c>
      <c r="E143" s="84">
        <f t="shared" si="28"/>
        <v>0</v>
      </c>
      <c r="F143" s="84">
        <f t="shared" si="28"/>
        <v>0</v>
      </c>
      <c r="G143" s="84">
        <f t="shared" si="28"/>
        <v>0</v>
      </c>
      <c r="H143" s="84">
        <f t="shared" si="28"/>
        <v>0</v>
      </c>
      <c r="I143" s="84">
        <f t="shared" si="28"/>
        <v>0</v>
      </c>
      <c r="J143" s="84">
        <f t="shared" si="28"/>
        <v>0</v>
      </c>
      <c r="K143" s="84">
        <f t="shared" si="28"/>
        <v>0</v>
      </c>
      <c r="L143" s="91" t="e">
        <f t="shared" si="24"/>
        <v>#DIV/0!</v>
      </c>
      <c r="M143" s="84">
        <f t="shared" si="28"/>
        <v>0</v>
      </c>
      <c r="N143" s="84">
        <f t="shared" si="28"/>
        <v>0</v>
      </c>
      <c r="O143" s="91" t="e">
        <f t="shared" si="25"/>
        <v>#DIV/0!</v>
      </c>
      <c r="P143" s="84">
        <f t="shared" si="28"/>
        <v>0</v>
      </c>
      <c r="Q143" s="84">
        <f t="shared" si="28"/>
        <v>0</v>
      </c>
      <c r="R143" s="91" t="e">
        <f t="shared" si="26"/>
        <v>#DIV/0!</v>
      </c>
      <c r="S143" s="84">
        <f t="shared" si="28"/>
        <v>0</v>
      </c>
      <c r="T143" s="84">
        <f t="shared" si="28"/>
        <v>0</v>
      </c>
      <c r="U143" s="91" t="e">
        <f t="shared" si="27"/>
        <v>#DIV/0!</v>
      </c>
    </row>
    <row r="144" spans="1:21" s="36" customFormat="1" ht="14.25">
      <c r="A144" s="54" t="s">
        <v>172</v>
      </c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7" t="e">
        <f t="shared" si="24"/>
        <v>#DIV/0!</v>
      </c>
      <c r="M144" s="80"/>
      <c r="N144" s="80"/>
      <c r="O144" s="87" t="e">
        <f t="shared" si="25"/>
        <v>#DIV/0!</v>
      </c>
      <c r="P144" s="80"/>
      <c r="Q144" s="80"/>
      <c r="R144" s="87" t="e">
        <f t="shared" si="26"/>
        <v>#DIV/0!</v>
      </c>
      <c r="S144" s="80"/>
      <c r="T144" s="80"/>
      <c r="U144" s="87" t="e">
        <f t="shared" si="27"/>
        <v>#DIV/0!</v>
      </c>
    </row>
    <row r="145" spans="1:21" s="36" customFormat="1" ht="14.25">
      <c r="A145" s="55" t="s">
        <v>173</v>
      </c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7" t="e">
        <f t="shared" si="24"/>
        <v>#DIV/0!</v>
      </c>
      <c r="M145" s="80"/>
      <c r="N145" s="80"/>
      <c r="O145" s="87" t="e">
        <f t="shared" si="25"/>
        <v>#DIV/0!</v>
      </c>
      <c r="P145" s="80"/>
      <c r="Q145" s="80"/>
      <c r="R145" s="87" t="e">
        <f t="shared" si="26"/>
        <v>#DIV/0!</v>
      </c>
      <c r="S145" s="80"/>
      <c r="T145" s="80"/>
      <c r="U145" s="87" t="e">
        <f t="shared" si="27"/>
        <v>#DIV/0!</v>
      </c>
    </row>
    <row r="146" spans="1:21" s="36" customFormat="1" ht="14.25">
      <c r="A146" s="55" t="s">
        <v>186</v>
      </c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7" t="e">
        <f t="shared" si="24"/>
        <v>#DIV/0!</v>
      </c>
      <c r="M146" s="80"/>
      <c r="N146" s="80"/>
      <c r="O146" s="87" t="e">
        <f t="shared" si="25"/>
        <v>#DIV/0!</v>
      </c>
      <c r="P146" s="80"/>
      <c r="Q146" s="80"/>
      <c r="R146" s="87" t="e">
        <f t="shared" si="26"/>
        <v>#DIV/0!</v>
      </c>
      <c r="S146" s="80"/>
      <c r="T146" s="80"/>
      <c r="U146" s="87" t="e">
        <f t="shared" si="27"/>
        <v>#DIV/0!</v>
      </c>
    </row>
    <row r="147" spans="1:21" s="36" customFormat="1" ht="14.25">
      <c r="A147" s="55" t="s">
        <v>174</v>
      </c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7" t="e">
        <f t="shared" si="24"/>
        <v>#DIV/0!</v>
      </c>
      <c r="M147" s="80"/>
      <c r="N147" s="80"/>
      <c r="O147" s="87" t="e">
        <f t="shared" si="25"/>
        <v>#DIV/0!</v>
      </c>
      <c r="P147" s="80"/>
      <c r="Q147" s="80"/>
      <c r="R147" s="87" t="e">
        <f t="shared" si="26"/>
        <v>#DIV/0!</v>
      </c>
      <c r="S147" s="80"/>
      <c r="T147" s="80"/>
      <c r="U147" s="87" t="e">
        <f t="shared" si="27"/>
        <v>#DIV/0!</v>
      </c>
    </row>
    <row r="148" spans="1:21" s="36" customFormat="1" ht="14.25">
      <c r="A148" s="56" t="s">
        <v>177</v>
      </c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7" t="e">
        <f t="shared" si="24"/>
        <v>#DIV/0!</v>
      </c>
      <c r="M148" s="80"/>
      <c r="N148" s="80"/>
      <c r="O148" s="87" t="e">
        <f t="shared" si="25"/>
        <v>#DIV/0!</v>
      </c>
      <c r="P148" s="80"/>
      <c r="Q148" s="80"/>
      <c r="R148" s="87" t="e">
        <f t="shared" si="26"/>
        <v>#DIV/0!</v>
      </c>
      <c r="S148" s="80"/>
      <c r="T148" s="80"/>
      <c r="U148" s="87" t="e">
        <f t="shared" si="27"/>
        <v>#DIV/0!</v>
      </c>
    </row>
    <row r="149" spans="1:21" s="36" customFormat="1" ht="44.25" customHeight="1">
      <c r="A149" s="55" t="s">
        <v>175</v>
      </c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7" t="e">
        <f t="shared" si="24"/>
        <v>#DIV/0!</v>
      </c>
      <c r="M149" s="80"/>
      <c r="N149" s="80"/>
      <c r="O149" s="87" t="e">
        <f t="shared" si="25"/>
        <v>#DIV/0!</v>
      </c>
      <c r="P149" s="80"/>
      <c r="Q149" s="80"/>
      <c r="R149" s="87" t="e">
        <f t="shared" si="26"/>
        <v>#DIV/0!</v>
      </c>
      <c r="S149" s="80"/>
      <c r="T149" s="80"/>
      <c r="U149" s="87" t="e">
        <f t="shared" si="27"/>
        <v>#DIV/0!</v>
      </c>
    </row>
    <row r="150" spans="1:21" s="36" customFormat="1" ht="42" customHeight="1">
      <c r="A150" s="55" t="s">
        <v>176</v>
      </c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7" t="e">
        <f t="shared" si="24"/>
        <v>#DIV/0!</v>
      </c>
      <c r="M150" s="80"/>
      <c r="N150" s="80"/>
      <c r="O150" s="87" t="e">
        <f t="shared" si="25"/>
        <v>#DIV/0!</v>
      </c>
      <c r="P150" s="80"/>
      <c r="Q150" s="80"/>
      <c r="R150" s="87" t="e">
        <f t="shared" si="26"/>
        <v>#DIV/0!</v>
      </c>
      <c r="S150" s="80"/>
      <c r="T150" s="80"/>
      <c r="U150" s="87" t="e">
        <f t="shared" si="27"/>
        <v>#DIV/0!</v>
      </c>
    </row>
    <row r="151" spans="1:21" s="36" customFormat="1" ht="14.25">
      <c r="A151" s="54" t="s">
        <v>32</v>
      </c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7" t="e">
        <f t="shared" si="24"/>
        <v>#DIV/0!</v>
      </c>
      <c r="M151" s="80"/>
      <c r="N151" s="80"/>
      <c r="O151" s="87" t="e">
        <f t="shared" si="25"/>
        <v>#DIV/0!</v>
      </c>
      <c r="P151" s="80"/>
      <c r="Q151" s="80"/>
      <c r="R151" s="87" t="e">
        <f t="shared" si="26"/>
        <v>#DIV/0!</v>
      </c>
      <c r="S151" s="80"/>
      <c r="T151" s="80"/>
      <c r="U151" s="87" t="e">
        <f t="shared" si="27"/>
        <v>#DIV/0!</v>
      </c>
    </row>
    <row r="152" spans="1:21" s="36" customFormat="1" ht="14.25">
      <c r="A152" s="54" t="s">
        <v>70</v>
      </c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7" t="e">
        <f t="shared" si="24"/>
        <v>#DIV/0!</v>
      </c>
      <c r="M152" s="80"/>
      <c r="N152" s="80"/>
      <c r="O152" s="87" t="e">
        <f t="shared" si="25"/>
        <v>#DIV/0!</v>
      </c>
      <c r="P152" s="80"/>
      <c r="Q152" s="80"/>
      <c r="R152" s="87" t="e">
        <f t="shared" si="26"/>
        <v>#DIV/0!</v>
      </c>
      <c r="S152" s="80"/>
      <c r="T152" s="80"/>
      <c r="U152" s="87" t="e">
        <f t="shared" si="27"/>
        <v>#DIV/0!</v>
      </c>
    </row>
    <row r="153" spans="1:21" s="36" customFormat="1" ht="14.25">
      <c r="A153" s="54" t="s">
        <v>71</v>
      </c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7" t="e">
        <f t="shared" si="24"/>
        <v>#DIV/0!</v>
      </c>
      <c r="M153" s="80"/>
      <c r="N153" s="80"/>
      <c r="O153" s="87" t="e">
        <f t="shared" si="25"/>
        <v>#DIV/0!</v>
      </c>
      <c r="P153" s="80"/>
      <c r="Q153" s="80"/>
      <c r="R153" s="87" t="e">
        <f t="shared" si="26"/>
        <v>#DIV/0!</v>
      </c>
      <c r="S153" s="80"/>
      <c r="T153" s="80"/>
      <c r="U153" s="87" t="e">
        <f t="shared" si="27"/>
        <v>#DIV/0!</v>
      </c>
    </row>
    <row r="154" spans="1:21" s="36" customFormat="1" ht="14.25">
      <c r="A154" s="54" t="s">
        <v>33</v>
      </c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7" t="e">
        <f t="shared" si="24"/>
        <v>#DIV/0!</v>
      </c>
      <c r="M154" s="80"/>
      <c r="N154" s="80"/>
      <c r="O154" s="87" t="e">
        <f t="shared" si="25"/>
        <v>#DIV/0!</v>
      </c>
      <c r="P154" s="80"/>
      <c r="Q154" s="80"/>
      <c r="R154" s="87" t="e">
        <f t="shared" si="26"/>
        <v>#DIV/0!</v>
      </c>
      <c r="S154" s="80"/>
      <c r="T154" s="80"/>
      <c r="U154" s="87" t="e">
        <f t="shared" si="27"/>
        <v>#DIV/0!</v>
      </c>
    </row>
    <row r="155" spans="1:21" s="36" customFormat="1" ht="38.25">
      <c r="A155" s="54" t="s">
        <v>84</v>
      </c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7" t="e">
        <f t="shared" si="24"/>
        <v>#DIV/0!</v>
      </c>
      <c r="M155" s="80"/>
      <c r="N155" s="80"/>
      <c r="O155" s="87" t="e">
        <f t="shared" si="25"/>
        <v>#DIV/0!</v>
      </c>
      <c r="P155" s="80"/>
      <c r="Q155" s="80"/>
      <c r="R155" s="87" t="e">
        <f t="shared" si="26"/>
        <v>#DIV/0!</v>
      </c>
      <c r="S155" s="80"/>
      <c r="T155" s="80"/>
      <c r="U155" s="87" t="e">
        <f t="shared" si="27"/>
        <v>#DIV/0!</v>
      </c>
    </row>
    <row r="156" spans="1:21" s="39" customFormat="1" ht="15">
      <c r="A156" s="44" t="s">
        <v>195</v>
      </c>
      <c r="B156" s="79">
        <f>SUM(B157:B169)</f>
        <v>2429</v>
      </c>
      <c r="C156" s="79">
        <f aca="true" t="shared" si="29" ref="C156:T156">SUM(C157:C169)</f>
        <v>37866</v>
      </c>
      <c r="D156" s="79">
        <f t="shared" si="29"/>
        <v>1807</v>
      </c>
      <c r="E156" s="79">
        <f t="shared" si="29"/>
        <v>28282</v>
      </c>
      <c r="F156" s="79">
        <f t="shared" si="29"/>
        <v>1585</v>
      </c>
      <c r="G156" s="79">
        <f t="shared" si="29"/>
        <v>16109</v>
      </c>
      <c r="H156" s="79">
        <f t="shared" si="29"/>
        <v>0</v>
      </c>
      <c r="I156" s="79">
        <f t="shared" si="29"/>
        <v>0</v>
      </c>
      <c r="J156" s="79">
        <f t="shared" si="29"/>
        <v>2429</v>
      </c>
      <c r="K156" s="79">
        <f t="shared" si="29"/>
        <v>37866</v>
      </c>
      <c r="L156" s="86">
        <f t="shared" si="24"/>
        <v>1</v>
      </c>
      <c r="M156" s="79">
        <f t="shared" si="29"/>
        <v>1807</v>
      </c>
      <c r="N156" s="79">
        <f t="shared" si="29"/>
        <v>28282</v>
      </c>
      <c r="O156" s="86">
        <f t="shared" si="25"/>
        <v>1</v>
      </c>
      <c r="P156" s="79">
        <f t="shared" si="29"/>
        <v>1585</v>
      </c>
      <c r="Q156" s="79">
        <f t="shared" si="29"/>
        <v>16109</v>
      </c>
      <c r="R156" s="86">
        <f t="shared" si="26"/>
        <v>1</v>
      </c>
      <c r="S156" s="79">
        <f t="shared" si="29"/>
        <v>1728</v>
      </c>
      <c r="T156" s="79">
        <f t="shared" si="29"/>
        <v>26769</v>
      </c>
      <c r="U156" s="86" t="e">
        <f t="shared" si="27"/>
        <v>#DIV/0!</v>
      </c>
    </row>
    <row r="157" spans="1:21" s="36" customFormat="1" ht="14.25">
      <c r="A157" s="60" t="s">
        <v>179</v>
      </c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7" t="e">
        <f t="shared" si="24"/>
        <v>#DIV/0!</v>
      </c>
      <c r="M157" s="80"/>
      <c r="N157" s="80"/>
      <c r="O157" s="87" t="e">
        <f t="shared" si="25"/>
        <v>#DIV/0!</v>
      </c>
      <c r="P157" s="80"/>
      <c r="Q157" s="80"/>
      <c r="R157" s="87" t="e">
        <f t="shared" si="26"/>
        <v>#DIV/0!</v>
      </c>
      <c r="S157" s="80"/>
      <c r="T157" s="80"/>
      <c r="U157" s="87" t="e">
        <f t="shared" si="27"/>
        <v>#DIV/0!</v>
      </c>
    </row>
    <row r="158" spans="1:21" s="36" customFormat="1" ht="14.25">
      <c r="A158" s="60" t="s">
        <v>76</v>
      </c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7" t="e">
        <f t="shared" si="24"/>
        <v>#DIV/0!</v>
      </c>
      <c r="M158" s="80"/>
      <c r="N158" s="80"/>
      <c r="O158" s="87" t="e">
        <f t="shared" si="25"/>
        <v>#DIV/0!</v>
      </c>
      <c r="P158" s="80"/>
      <c r="Q158" s="80"/>
      <c r="R158" s="87" t="e">
        <f t="shared" si="26"/>
        <v>#DIV/0!</v>
      </c>
      <c r="S158" s="80"/>
      <c r="T158" s="80"/>
      <c r="U158" s="87" t="e">
        <f t="shared" si="27"/>
        <v>#DIV/0!</v>
      </c>
    </row>
    <row r="159" spans="1:21" s="36" customFormat="1" ht="14.25">
      <c r="A159" s="60" t="s">
        <v>89</v>
      </c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7" t="e">
        <f t="shared" si="24"/>
        <v>#DIV/0!</v>
      </c>
      <c r="M159" s="80"/>
      <c r="N159" s="80"/>
      <c r="O159" s="87" t="e">
        <f t="shared" si="25"/>
        <v>#DIV/0!</v>
      </c>
      <c r="P159" s="80"/>
      <c r="Q159" s="80"/>
      <c r="R159" s="87" t="e">
        <f t="shared" si="26"/>
        <v>#DIV/0!</v>
      </c>
      <c r="S159" s="80"/>
      <c r="T159" s="80"/>
      <c r="U159" s="87" t="e">
        <f t="shared" si="27"/>
        <v>#DIV/0!</v>
      </c>
    </row>
    <row r="160" spans="1:21" s="36" customFormat="1" ht="28.5" customHeight="1">
      <c r="A160" s="60" t="s">
        <v>187</v>
      </c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7" t="e">
        <f t="shared" si="24"/>
        <v>#DIV/0!</v>
      </c>
      <c r="M160" s="80"/>
      <c r="N160" s="80"/>
      <c r="O160" s="87" t="e">
        <f t="shared" si="25"/>
        <v>#DIV/0!</v>
      </c>
      <c r="P160" s="80"/>
      <c r="Q160" s="80"/>
      <c r="R160" s="87" t="e">
        <f t="shared" si="26"/>
        <v>#DIV/0!</v>
      </c>
      <c r="S160" s="80"/>
      <c r="T160" s="80"/>
      <c r="U160" s="87" t="e">
        <f t="shared" si="27"/>
        <v>#DIV/0!</v>
      </c>
    </row>
    <row r="161" spans="1:21" s="36" customFormat="1" ht="14.25">
      <c r="A161" s="60" t="s">
        <v>189</v>
      </c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7" t="e">
        <f t="shared" si="24"/>
        <v>#DIV/0!</v>
      </c>
      <c r="M161" s="80"/>
      <c r="N161" s="80"/>
      <c r="O161" s="87" t="e">
        <f t="shared" si="25"/>
        <v>#DIV/0!</v>
      </c>
      <c r="P161" s="80"/>
      <c r="Q161" s="80"/>
      <c r="R161" s="87" t="e">
        <f t="shared" si="26"/>
        <v>#DIV/0!</v>
      </c>
      <c r="S161" s="80"/>
      <c r="T161" s="80"/>
      <c r="U161" s="87" t="e">
        <f t="shared" si="27"/>
        <v>#DIV/0!</v>
      </c>
    </row>
    <row r="162" spans="1:21" s="36" customFormat="1" ht="14.25">
      <c r="A162" s="5" t="s">
        <v>188</v>
      </c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7" t="e">
        <f t="shared" si="24"/>
        <v>#DIV/0!</v>
      </c>
      <c r="M162" s="80"/>
      <c r="N162" s="80"/>
      <c r="O162" s="87" t="e">
        <f t="shared" si="25"/>
        <v>#DIV/0!</v>
      </c>
      <c r="P162" s="80"/>
      <c r="Q162" s="80"/>
      <c r="R162" s="87" t="e">
        <f t="shared" si="26"/>
        <v>#DIV/0!</v>
      </c>
      <c r="S162" s="80"/>
      <c r="T162" s="80"/>
      <c r="U162" s="87" t="e">
        <f t="shared" si="27"/>
        <v>#DIV/0!</v>
      </c>
    </row>
    <row r="163" spans="1:21" s="36" customFormat="1" ht="14.25">
      <c r="A163" s="5" t="s">
        <v>72</v>
      </c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7" t="e">
        <f t="shared" si="24"/>
        <v>#DIV/0!</v>
      </c>
      <c r="M163" s="80"/>
      <c r="N163" s="80"/>
      <c r="O163" s="87" t="e">
        <f t="shared" si="25"/>
        <v>#DIV/0!</v>
      </c>
      <c r="P163" s="80"/>
      <c r="Q163" s="80"/>
      <c r="R163" s="87" t="e">
        <f t="shared" si="26"/>
        <v>#DIV/0!</v>
      </c>
      <c r="S163" s="80"/>
      <c r="T163" s="80"/>
      <c r="U163" s="87" t="e">
        <f t="shared" si="27"/>
        <v>#DIV/0!</v>
      </c>
    </row>
    <row r="164" spans="1:21" s="36" customFormat="1" ht="14.25">
      <c r="A164" s="60" t="s">
        <v>77</v>
      </c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7" t="e">
        <f t="shared" si="24"/>
        <v>#DIV/0!</v>
      </c>
      <c r="M164" s="80"/>
      <c r="N164" s="80"/>
      <c r="O164" s="87" t="e">
        <f t="shared" si="25"/>
        <v>#DIV/0!</v>
      </c>
      <c r="P164" s="80"/>
      <c r="Q164" s="80"/>
      <c r="R164" s="87" t="e">
        <f t="shared" si="26"/>
        <v>#DIV/0!</v>
      </c>
      <c r="S164" s="80"/>
      <c r="T164" s="80"/>
      <c r="U164" s="87" t="e">
        <f t="shared" si="27"/>
        <v>#DIV/0!</v>
      </c>
    </row>
    <row r="165" spans="1:21" s="36" customFormat="1" ht="14.25">
      <c r="A165" s="60" t="s">
        <v>220</v>
      </c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7" t="e">
        <f t="shared" si="24"/>
        <v>#DIV/0!</v>
      </c>
      <c r="M165" s="80"/>
      <c r="N165" s="80"/>
      <c r="O165" s="87" t="e">
        <f t="shared" si="25"/>
        <v>#DIV/0!</v>
      </c>
      <c r="P165" s="80"/>
      <c r="Q165" s="80"/>
      <c r="R165" s="87" t="e">
        <f t="shared" si="26"/>
        <v>#DIV/0!</v>
      </c>
      <c r="S165" s="80"/>
      <c r="T165" s="80"/>
      <c r="U165" s="87" t="e">
        <f t="shared" si="27"/>
        <v>#DIV/0!</v>
      </c>
    </row>
    <row r="166" spans="1:21" s="36" customFormat="1" ht="14.25">
      <c r="A166" s="60" t="s">
        <v>225</v>
      </c>
      <c r="B166" s="80">
        <v>2347</v>
      </c>
      <c r="C166" s="80">
        <v>11735</v>
      </c>
      <c r="D166" s="80">
        <v>1714</v>
      </c>
      <c r="E166" s="80">
        <v>8570</v>
      </c>
      <c r="F166" s="80">
        <v>1502</v>
      </c>
      <c r="G166" s="80">
        <v>7510</v>
      </c>
      <c r="H166" s="80"/>
      <c r="I166" s="80"/>
      <c r="J166" s="80">
        <v>2347</v>
      </c>
      <c r="K166" s="80">
        <v>11735</v>
      </c>
      <c r="L166" s="87">
        <f t="shared" si="24"/>
        <v>1</v>
      </c>
      <c r="M166" s="80">
        <v>1714</v>
      </c>
      <c r="N166" s="80">
        <v>8570</v>
      </c>
      <c r="O166" s="87">
        <f t="shared" si="25"/>
        <v>1</v>
      </c>
      <c r="P166" s="80">
        <v>1502</v>
      </c>
      <c r="Q166" s="80">
        <v>7510</v>
      </c>
      <c r="R166" s="87">
        <f t="shared" si="26"/>
        <v>1</v>
      </c>
      <c r="S166" s="80">
        <v>1642</v>
      </c>
      <c r="T166" s="80">
        <v>8210</v>
      </c>
      <c r="U166" s="87" t="e">
        <f t="shared" si="27"/>
        <v>#DIV/0!</v>
      </c>
    </row>
    <row r="167" spans="1:21" s="36" customFormat="1" ht="14.25">
      <c r="A167" s="60" t="s">
        <v>223</v>
      </c>
      <c r="B167" s="80">
        <v>82</v>
      </c>
      <c r="C167" s="80">
        <v>26131</v>
      </c>
      <c r="D167" s="80">
        <v>69</v>
      </c>
      <c r="E167" s="80">
        <v>9912</v>
      </c>
      <c r="F167" s="80">
        <v>83</v>
      </c>
      <c r="G167" s="80">
        <v>8599</v>
      </c>
      <c r="H167" s="80"/>
      <c r="I167" s="80"/>
      <c r="J167" s="80">
        <v>82</v>
      </c>
      <c r="K167" s="80">
        <v>26131</v>
      </c>
      <c r="L167" s="87">
        <f t="shared" si="24"/>
        <v>1</v>
      </c>
      <c r="M167" s="80">
        <v>69</v>
      </c>
      <c r="N167" s="80">
        <v>9912</v>
      </c>
      <c r="O167" s="87">
        <f t="shared" si="25"/>
        <v>1</v>
      </c>
      <c r="P167" s="80">
        <v>83</v>
      </c>
      <c r="Q167" s="80">
        <v>8599</v>
      </c>
      <c r="R167" s="87">
        <f t="shared" si="26"/>
        <v>1</v>
      </c>
      <c r="S167" s="80">
        <v>83</v>
      </c>
      <c r="T167" s="80">
        <v>17359</v>
      </c>
      <c r="U167" s="87" t="e">
        <f t="shared" si="27"/>
        <v>#DIV/0!</v>
      </c>
    </row>
    <row r="168" spans="1:21" s="36" customFormat="1" ht="14.25">
      <c r="A168" s="60" t="s">
        <v>224</v>
      </c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7"/>
      <c r="M168" s="80"/>
      <c r="N168" s="80"/>
      <c r="O168" s="87"/>
      <c r="P168" s="80"/>
      <c r="Q168" s="80"/>
      <c r="R168" s="87"/>
      <c r="S168" s="80"/>
      <c r="T168" s="80"/>
      <c r="U168" s="87"/>
    </row>
    <row r="169" spans="1:21" s="36" customFormat="1" ht="14.25">
      <c r="A169" s="60" t="s">
        <v>178</v>
      </c>
      <c r="B169" s="80"/>
      <c r="C169" s="80"/>
      <c r="D169" s="80">
        <v>24</v>
      </c>
      <c r="E169" s="80">
        <v>9800</v>
      </c>
      <c r="F169" s="80"/>
      <c r="G169" s="80"/>
      <c r="H169" s="80"/>
      <c r="I169" s="80"/>
      <c r="J169" s="80"/>
      <c r="K169" s="80"/>
      <c r="L169" s="87" t="e">
        <f t="shared" si="24"/>
        <v>#DIV/0!</v>
      </c>
      <c r="M169" s="80">
        <v>24</v>
      </c>
      <c r="N169" s="80">
        <v>9800</v>
      </c>
      <c r="O169" s="87">
        <f t="shared" si="25"/>
        <v>1</v>
      </c>
      <c r="P169" s="80"/>
      <c r="Q169" s="80"/>
      <c r="R169" s="87" t="e">
        <f t="shared" si="26"/>
        <v>#DIV/0!</v>
      </c>
      <c r="S169" s="80">
        <v>3</v>
      </c>
      <c r="T169" s="80">
        <v>1200</v>
      </c>
      <c r="U169" s="87" t="e">
        <f t="shared" si="27"/>
        <v>#DIV/0!</v>
      </c>
    </row>
    <row r="170" spans="1:21" s="39" customFormat="1" ht="15">
      <c r="A170" s="45" t="s">
        <v>9</v>
      </c>
      <c r="B170" s="79"/>
      <c r="C170" s="79"/>
      <c r="D170" s="79"/>
      <c r="E170" s="79"/>
      <c r="F170" s="79"/>
      <c r="G170" s="79"/>
      <c r="H170" s="79"/>
      <c r="I170" s="79"/>
      <c r="J170" s="79"/>
      <c r="K170" s="79"/>
      <c r="L170" s="86" t="e">
        <f t="shared" si="24"/>
        <v>#DIV/0!</v>
      </c>
      <c r="M170" s="79"/>
      <c r="N170" s="79"/>
      <c r="O170" s="86" t="e">
        <f t="shared" si="25"/>
        <v>#DIV/0!</v>
      </c>
      <c r="P170" s="79"/>
      <c r="Q170" s="79"/>
      <c r="R170" s="86" t="e">
        <f t="shared" si="26"/>
        <v>#DIV/0!</v>
      </c>
      <c r="S170" s="79"/>
      <c r="T170" s="79"/>
      <c r="U170" s="86" t="e">
        <f t="shared" si="27"/>
        <v>#DIV/0!</v>
      </c>
    </row>
    <row r="171" spans="1:21" s="39" customFormat="1" ht="15">
      <c r="A171" s="44" t="s">
        <v>10</v>
      </c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86" t="e">
        <f t="shared" si="24"/>
        <v>#DIV/0!</v>
      </c>
      <c r="M171" s="79"/>
      <c r="N171" s="79"/>
      <c r="O171" s="86" t="e">
        <f t="shared" si="25"/>
        <v>#DIV/0!</v>
      </c>
      <c r="P171" s="79"/>
      <c r="Q171" s="79"/>
      <c r="R171" s="86" t="e">
        <f t="shared" si="26"/>
        <v>#DIV/0!</v>
      </c>
      <c r="S171" s="79"/>
      <c r="T171" s="79"/>
      <c r="U171" s="86" t="e">
        <f t="shared" si="27"/>
        <v>#DIV/0!</v>
      </c>
    </row>
    <row r="172" spans="12:21" s="34" customFormat="1" ht="14.25">
      <c r="L172" s="92"/>
      <c r="O172" s="92"/>
      <c r="R172" s="92"/>
      <c r="U172" s="92"/>
    </row>
  </sheetData>
  <sheetProtection formatCells="0" formatColumns="0" formatRows="0" insertColumns="0" insertRows="0" insertHyperlinks="0" deleteColumns="0" deleteRows="0" selectLockedCells="1" sort="0" autoFilter="0" pivotTables="0"/>
  <mergeCells count="28">
    <mergeCell ref="N9:N10"/>
    <mergeCell ref="O9:O10"/>
    <mergeCell ref="Q9:Q10"/>
    <mergeCell ref="R9:R10"/>
    <mergeCell ref="T9:T10"/>
    <mergeCell ref="U9:U10"/>
    <mergeCell ref="C9:C10"/>
    <mergeCell ref="E9:E10"/>
    <mergeCell ref="G9:G10"/>
    <mergeCell ref="I9:I10"/>
    <mergeCell ref="K9:K10"/>
    <mergeCell ref="L9:L10"/>
    <mergeCell ref="F8:G8"/>
    <mergeCell ref="H8:I8"/>
    <mergeCell ref="J8:L8"/>
    <mergeCell ref="M8:O8"/>
    <mergeCell ref="P8:R8"/>
    <mergeCell ref="S8:U8"/>
    <mergeCell ref="A2:U2"/>
    <mergeCell ref="B3:O3"/>
    <mergeCell ref="B4:O4"/>
    <mergeCell ref="A6:A10"/>
    <mergeCell ref="B6:I6"/>
    <mergeCell ref="J6:U6"/>
    <mergeCell ref="B7:I7"/>
    <mergeCell ref="J7:U7"/>
    <mergeCell ref="B8:C8"/>
    <mergeCell ref="D8:E8"/>
  </mergeCells>
  <printOptions/>
  <pageMargins left="0.15748031496062992" right="0.11811023622047245" top="0.11811023622047245" bottom="0.11811023622047245" header="0.15748031496062992" footer="0.15748031496062992"/>
  <pageSetup fitToHeight="0" fitToWidth="1" horizontalDpi="600" verticalDpi="600" orientation="landscape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2"/>
  <sheetViews>
    <sheetView view="pageBreakPreview" zoomScale="70" zoomScaleSheetLayoutView="70" zoomScalePageLayoutView="0" workbookViewId="0" topLeftCell="B1">
      <selection activeCell="U1" sqref="U1:U16384"/>
    </sheetView>
  </sheetViews>
  <sheetFormatPr defaultColWidth="9.140625" defaultRowHeight="15"/>
  <cols>
    <col min="1" max="1" width="61.140625" style="0" customWidth="1"/>
    <col min="12" max="12" width="9.140625" style="48" customWidth="1"/>
    <col min="15" max="15" width="9.140625" style="48" customWidth="1"/>
    <col min="18" max="18" width="9.140625" style="48" customWidth="1"/>
    <col min="21" max="21" width="9.140625" style="48" customWidth="1"/>
  </cols>
  <sheetData>
    <row r="1" ht="15">
      <c r="T1" s="32"/>
    </row>
    <row r="2" spans="1:21" ht="26.25">
      <c r="A2" s="107" t="s">
        <v>212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</row>
    <row r="3" spans="1:19" ht="26.25">
      <c r="A3" s="33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50"/>
      <c r="Q3" s="50"/>
      <c r="R3" s="88"/>
      <c r="S3" s="51"/>
    </row>
    <row r="4" spans="2:22" s="34" customFormat="1" ht="14.25">
      <c r="B4" s="123" t="s">
        <v>214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53"/>
      <c r="Q4" s="53"/>
      <c r="R4" s="93"/>
      <c r="S4" s="53"/>
      <c r="T4" s="53"/>
      <c r="U4" s="93"/>
      <c r="V4" s="53"/>
    </row>
    <row r="5" ht="15.75" thickBot="1">
      <c r="A5" s="31" t="s">
        <v>206</v>
      </c>
    </row>
    <row r="6" spans="1:21" s="34" customFormat="1" ht="15">
      <c r="A6" s="102" t="s">
        <v>204</v>
      </c>
      <c r="B6" s="99" t="s">
        <v>213</v>
      </c>
      <c r="C6" s="99"/>
      <c r="D6" s="99"/>
      <c r="E6" s="99"/>
      <c r="F6" s="99"/>
      <c r="G6" s="99"/>
      <c r="H6" s="99"/>
      <c r="I6" s="99"/>
      <c r="J6" s="99" t="s">
        <v>190</v>
      </c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</row>
    <row r="7" spans="1:21" s="34" customFormat="1" ht="15">
      <c r="A7" s="103"/>
      <c r="B7" s="99" t="s">
        <v>0</v>
      </c>
      <c r="C7" s="99"/>
      <c r="D7" s="99"/>
      <c r="E7" s="99"/>
      <c r="F7" s="99"/>
      <c r="G7" s="99"/>
      <c r="H7" s="99"/>
      <c r="I7" s="99"/>
      <c r="J7" s="99" t="s">
        <v>0</v>
      </c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</row>
    <row r="8" spans="1:21" s="34" customFormat="1" ht="15">
      <c r="A8" s="103"/>
      <c r="B8" s="99" t="s">
        <v>1</v>
      </c>
      <c r="C8" s="99"/>
      <c r="D8" s="106" t="s">
        <v>2</v>
      </c>
      <c r="E8" s="106"/>
      <c r="F8" s="99" t="s">
        <v>3</v>
      </c>
      <c r="G8" s="99"/>
      <c r="H8" s="99" t="s">
        <v>4</v>
      </c>
      <c r="I8" s="99"/>
      <c r="J8" s="99" t="s">
        <v>1</v>
      </c>
      <c r="K8" s="99"/>
      <c r="L8" s="99"/>
      <c r="M8" s="106" t="s">
        <v>2</v>
      </c>
      <c r="N8" s="106"/>
      <c r="O8" s="106"/>
      <c r="P8" s="99" t="s">
        <v>3</v>
      </c>
      <c r="Q8" s="99"/>
      <c r="R8" s="99"/>
      <c r="S8" s="99" t="s">
        <v>4</v>
      </c>
      <c r="T8" s="99"/>
      <c r="U8" s="99"/>
    </row>
    <row r="9" spans="1:21" s="41" customFormat="1" ht="12.75" customHeight="1">
      <c r="A9" s="104"/>
      <c r="B9" s="43" t="s">
        <v>85</v>
      </c>
      <c r="C9" s="100" t="s">
        <v>5</v>
      </c>
      <c r="D9" s="43" t="s">
        <v>85</v>
      </c>
      <c r="E9" s="100" t="s">
        <v>5</v>
      </c>
      <c r="F9" s="43" t="s">
        <v>85</v>
      </c>
      <c r="G9" s="100" t="s">
        <v>5</v>
      </c>
      <c r="H9" s="43" t="s">
        <v>85</v>
      </c>
      <c r="I9" s="100" t="s">
        <v>5</v>
      </c>
      <c r="J9" s="43" t="s">
        <v>85</v>
      </c>
      <c r="K9" s="100" t="s">
        <v>5</v>
      </c>
      <c r="L9" s="101" t="s">
        <v>191</v>
      </c>
      <c r="M9" s="43" t="s">
        <v>85</v>
      </c>
      <c r="N9" s="100" t="s">
        <v>5</v>
      </c>
      <c r="O9" s="101" t="s">
        <v>191</v>
      </c>
      <c r="P9" s="43" t="s">
        <v>85</v>
      </c>
      <c r="Q9" s="100" t="s">
        <v>5</v>
      </c>
      <c r="R9" s="101" t="s">
        <v>191</v>
      </c>
      <c r="S9" s="43" t="s">
        <v>85</v>
      </c>
      <c r="T9" s="100" t="s">
        <v>5</v>
      </c>
      <c r="U9" s="101" t="s">
        <v>191</v>
      </c>
    </row>
    <row r="10" spans="1:21" s="41" customFormat="1" ht="12.75" customHeight="1">
      <c r="A10" s="104"/>
      <c r="B10" s="43" t="s">
        <v>147</v>
      </c>
      <c r="C10" s="100"/>
      <c r="D10" s="43" t="s">
        <v>147</v>
      </c>
      <c r="E10" s="100"/>
      <c r="F10" s="43" t="s">
        <v>147</v>
      </c>
      <c r="G10" s="100"/>
      <c r="H10" s="43" t="s">
        <v>147</v>
      </c>
      <c r="I10" s="100"/>
      <c r="J10" s="43" t="s">
        <v>147</v>
      </c>
      <c r="K10" s="100"/>
      <c r="L10" s="101"/>
      <c r="M10" s="43" t="s">
        <v>147</v>
      </c>
      <c r="N10" s="100"/>
      <c r="O10" s="101"/>
      <c r="P10" s="43" t="s">
        <v>147</v>
      </c>
      <c r="Q10" s="100"/>
      <c r="R10" s="101"/>
      <c r="S10" s="43" t="s">
        <v>147</v>
      </c>
      <c r="T10" s="100"/>
      <c r="U10" s="101"/>
    </row>
    <row r="11" spans="1:21" s="34" customFormat="1" ht="15.75" customHeight="1">
      <c r="A11" s="28" t="s">
        <v>6</v>
      </c>
      <c r="B11" s="78">
        <f>B12+B30+B31</f>
        <v>0</v>
      </c>
      <c r="C11" s="78">
        <f aca="true" t="shared" si="0" ref="C11:T11">C12+C30+C31</f>
        <v>0</v>
      </c>
      <c r="D11" s="78">
        <f t="shared" si="0"/>
        <v>0</v>
      </c>
      <c r="E11" s="78">
        <f t="shared" si="0"/>
        <v>0</v>
      </c>
      <c r="F11" s="78">
        <f t="shared" si="0"/>
        <v>0</v>
      </c>
      <c r="G11" s="78">
        <f t="shared" si="0"/>
        <v>0</v>
      </c>
      <c r="H11" s="78">
        <f t="shared" si="0"/>
        <v>0</v>
      </c>
      <c r="I11" s="78">
        <f t="shared" si="0"/>
        <v>0</v>
      </c>
      <c r="J11" s="78">
        <f t="shared" si="0"/>
        <v>0</v>
      </c>
      <c r="K11" s="78">
        <f t="shared" si="0"/>
        <v>0</v>
      </c>
      <c r="L11" s="85" t="e">
        <f>K11/C11</f>
        <v>#DIV/0!</v>
      </c>
      <c r="M11" s="78">
        <f t="shared" si="0"/>
        <v>0</v>
      </c>
      <c r="N11" s="78">
        <f t="shared" si="0"/>
        <v>0</v>
      </c>
      <c r="O11" s="85" t="e">
        <f>N11/E11</f>
        <v>#DIV/0!</v>
      </c>
      <c r="P11" s="78">
        <f t="shared" si="0"/>
        <v>0</v>
      </c>
      <c r="Q11" s="78">
        <f t="shared" si="0"/>
        <v>0</v>
      </c>
      <c r="R11" s="85" t="e">
        <f>Q11/G11</f>
        <v>#DIV/0!</v>
      </c>
      <c r="S11" s="78">
        <f t="shared" si="0"/>
        <v>0</v>
      </c>
      <c r="T11" s="78">
        <f t="shared" si="0"/>
        <v>0</v>
      </c>
      <c r="U11" s="85" t="e">
        <f>T11/I11</f>
        <v>#DIV/0!</v>
      </c>
    </row>
    <row r="12" spans="1:21" s="39" customFormat="1" ht="15">
      <c r="A12" s="44" t="s">
        <v>195</v>
      </c>
      <c r="B12" s="79">
        <f>SUM(B13:B29)</f>
        <v>0</v>
      </c>
      <c r="C12" s="79">
        <f aca="true" t="shared" si="1" ref="C12:T12">SUM(C13:C29)</f>
        <v>0</v>
      </c>
      <c r="D12" s="79">
        <f t="shared" si="1"/>
        <v>0</v>
      </c>
      <c r="E12" s="79">
        <f t="shared" si="1"/>
        <v>0</v>
      </c>
      <c r="F12" s="79">
        <f t="shared" si="1"/>
        <v>0</v>
      </c>
      <c r="G12" s="79">
        <f t="shared" si="1"/>
        <v>0</v>
      </c>
      <c r="H12" s="79">
        <f t="shared" si="1"/>
        <v>0</v>
      </c>
      <c r="I12" s="79">
        <f t="shared" si="1"/>
        <v>0</v>
      </c>
      <c r="J12" s="79">
        <f t="shared" si="1"/>
        <v>0</v>
      </c>
      <c r="K12" s="79">
        <f t="shared" si="1"/>
        <v>0</v>
      </c>
      <c r="L12" s="86" t="e">
        <f aca="true" t="shared" si="2" ref="L12:L31">K12/C12</f>
        <v>#DIV/0!</v>
      </c>
      <c r="M12" s="79">
        <f t="shared" si="1"/>
        <v>0</v>
      </c>
      <c r="N12" s="79">
        <f t="shared" si="1"/>
        <v>0</v>
      </c>
      <c r="O12" s="86" t="e">
        <f aca="true" t="shared" si="3" ref="O12:O31">N12/E12</f>
        <v>#DIV/0!</v>
      </c>
      <c r="P12" s="79">
        <f t="shared" si="1"/>
        <v>0</v>
      </c>
      <c r="Q12" s="79">
        <f t="shared" si="1"/>
        <v>0</v>
      </c>
      <c r="R12" s="86" t="e">
        <f aca="true" t="shared" si="4" ref="R12:R31">Q12/G12</f>
        <v>#DIV/0!</v>
      </c>
      <c r="S12" s="79">
        <f t="shared" si="1"/>
        <v>0</v>
      </c>
      <c r="T12" s="79">
        <f t="shared" si="1"/>
        <v>0</v>
      </c>
      <c r="U12" s="86" t="e">
        <f aca="true" t="shared" si="5" ref="U12:U31">T12/I12</f>
        <v>#DIV/0!</v>
      </c>
    </row>
    <row r="13" spans="1:21" s="36" customFormat="1" ht="14.25">
      <c r="A13" s="60" t="s">
        <v>210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7" t="e">
        <f t="shared" si="2"/>
        <v>#DIV/0!</v>
      </c>
      <c r="M13" s="80"/>
      <c r="N13" s="80"/>
      <c r="O13" s="87" t="e">
        <f t="shared" si="3"/>
        <v>#DIV/0!</v>
      </c>
      <c r="P13" s="80"/>
      <c r="Q13" s="80"/>
      <c r="R13" s="87" t="e">
        <f t="shared" si="4"/>
        <v>#DIV/0!</v>
      </c>
      <c r="S13" s="80"/>
      <c r="T13" s="80"/>
      <c r="U13" s="87" t="e">
        <f t="shared" si="5"/>
        <v>#DIV/0!</v>
      </c>
    </row>
    <row r="14" spans="1:21" s="36" customFormat="1" ht="14.25">
      <c r="A14" s="60" t="s">
        <v>211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7" t="e">
        <f t="shared" si="2"/>
        <v>#DIV/0!</v>
      </c>
      <c r="M14" s="80"/>
      <c r="N14" s="80"/>
      <c r="O14" s="87" t="e">
        <f t="shared" si="3"/>
        <v>#DIV/0!</v>
      </c>
      <c r="P14" s="80"/>
      <c r="Q14" s="80"/>
      <c r="R14" s="87" t="e">
        <f t="shared" si="4"/>
        <v>#DIV/0!</v>
      </c>
      <c r="S14" s="80"/>
      <c r="T14" s="80"/>
      <c r="U14" s="87" t="e">
        <f t="shared" si="5"/>
        <v>#DIV/0!</v>
      </c>
    </row>
    <row r="15" spans="1:21" s="36" customFormat="1" ht="14.25">
      <c r="A15" s="60" t="s">
        <v>179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7" t="e">
        <f t="shared" si="2"/>
        <v>#DIV/0!</v>
      </c>
      <c r="M15" s="80"/>
      <c r="N15" s="80"/>
      <c r="O15" s="87" t="e">
        <f t="shared" si="3"/>
        <v>#DIV/0!</v>
      </c>
      <c r="P15" s="80"/>
      <c r="Q15" s="80"/>
      <c r="R15" s="87" t="e">
        <f t="shared" si="4"/>
        <v>#DIV/0!</v>
      </c>
      <c r="S15" s="80"/>
      <c r="T15" s="80"/>
      <c r="U15" s="87" t="e">
        <f t="shared" si="5"/>
        <v>#DIV/0!</v>
      </c>
    </row>
    <row r="16" spans="1:21" s="36" customFormat="1" ht="14.25">
      <c r="A16" s="60" t="s">
        <v>76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7" t="e">
        <f t="shared" si="2"/>
        <v>#DIV/0!</v>
      </c>
      <c r="M16" s="80"/>
      <c r="N16" s="80"/>
      <c r="O16" s="87" t="e">
        <f t="shared" si="3"/>
        <v>#DIV/0!</v>
      </c>
      <c r="P16" s="80"/>
      <c r="Q16" s="80"/>
      <c r="R16" s="87" t="e">
        <f t="shared" si="4"/>
        <v>#DIV/0!</v>
      </c>
      <c r="S16" s="80"/>
      <c r="T16" s="80"/>
      <c r="U16" s="87" t="e">
        <f t="shared" si="5"/>
        <v>#DIV/0!</v>
      </c>
    </row>
    <row r="17" spans="1:21" s="36" customFormat="1" ht="14.25">
      <c r="A17" s="60" t="s">
        <v>89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7" t="e">
        <f t="shared" si="2"/>
        <v>#DIV/0!</v>
      </c>
      <c r="M17" s="80"/>
      <c r="N17" s="80"/>
      <c r="O17" s="87" t="e">
        <f t="shared" si="3"/>
        <v>#DIV/0!</v>
      </c>
      <c r="P17" s="80"/>
      <c r="Q17" s="80"/>
      <c r="R17" s="87" t="e">
        <f t="shared" si="4"/>
        <v>#DIV/0!</v>
      </c>
      <c r="S17" s="80"/>
      <c r="T17" s="80"/>
      <c r="U17" s="87" t="e">
        <f t="shared" si="5"/>
        <v>#DIV/0!</v>
      </c>
    </row>
    <row r="18" spans="1:21" s="36" customFormat="1" ht="14.25">
      <c r="A18" s="60" t="s">
        <v>189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7" t="e">
        <f t="shared" si="2"/>
        <v>#DIV/0!</v>
      </c>
      <c r="M18" s="80"/>
      <c r="N18" s="80"/>
      <c r="O18" s="87" t="e">
        <f t="shared" si="3"/>
        <v>#DIV/0!</v>
      </c>
      <c r="P18" s="80"/>
      <c r="Q18" s="80"/>
      <c r="R18" s="87" t="e">
        <f t="shared" si="4"/>
        <v>#DIV/0!</v>
      </c>
      <c r="S18" s="80"/>
      <c r="T18" s="80"/>
      <c r="U18" s="87" t="e">
        <f t="shared" si="5"/>
        <v>#DIV/0!</v>
      </c>
    </row>
    <row r="19" spans="1:21" s="36" customFormat="1" ht="14.25">
      <c r="A19" s="5" t="s">
        <v>72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7" t="e">
        <f t="shared" si="2"/>
        <v>#DIV/0!</v>
      </c>
      <c r="M19" s="80"/>
      <c r="N19" s="80"/>
      <c r="O19" s="87" t="e">
        <f t="shared" si="3"/>
        <v>#DIV/0!</v>
      </c>
      <c r="P19" s="80"/>
      <c r="Q19" s="80"/>
      <c r="R19" s="87" t="e">
        <f t="shared" si="4"/>
        <v>#DIV/0!</v>
      </c>
      <c r="S19" s="80"/>
      <c r="T19" s="80"/>
      <c r="U19" s="87" t="e">
        <f t="shared" si="5"/>
        <v>#DIV/0!</v>
      </c>
    </row>
    <row r="20" spans="1:21" s="36" customFormat="1" ht="14.25">
      <c r="A20" s="60" t="s">
        <v>77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7" t="e">
        <f t="shared" si="2"/>
        <v>#DIV/0!</v>
      </c>
      <c r="M20" s="80"/>
      <c r="N20" s="80"/>
      <c r="O20" s="87" t="e">
        <f t="shared" si="3"/>
        <v>#DIV/0!</v>
      </c>
      <c r="P20" s="80"/>
      <c r="Q20" s="80"/>
      <c r="R20" s="87" t="e">
        <f t="shared" si="4"/>
        <v>#DIV/0!</v>
      </c>
      <c r="S20" s="80"/>
      <c r="T20" s="80"/>
      <c r="U20" s="87" t="e">
        <f t="shared" si="5"/>
        <v>#DIV/0!</v>
      </c>
    </row>
    <row r="21" spans="1:21" s="36" customFormat="1" ht="14.25">
      <c r="A21" s="60" t="s">
        <v>208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7" t="e">
        <f t="shared" si="2"/>
        <v>#DIV/0!</v>
      </c>
      <c r="M21" s="80"/>
      <c r="N21" s="80"/>
      <c r="O21" s="87" t="e">
        <f t="shared" si="3"/>
        <v>#DIV/0!</v>
      </c>
      <c r="P21" s="80"/>
      <c r="Q21" s="80"/>
      <c r="R21" s="87" t="e">
        <f t="shared" si="4"/>
        <v>#DIV/0!</v>
      </c>
      <c r="S21" s="80"/>
      <c r="T21" s="80"/>
      <c r="U21" s="87" t="e">
        <f t="shared" si="5"/>
        <v>#DIV/0!</v>
      </c>
    </row>
    <row r="22" spans="1:21" s="36" customFormat="1" ht="14.25">
      <c r="A22" s="60" t="s">
        <v>209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7" t="e">
        <f t="shared" si="2"/>
        <v>#DIV/0!</v>
      </c>
      <c r="M22" s="80"/>
      <c r="N22" s="80"/>
      <c r="O22" s="87" t="e">
        <f t="shared" si="3"/>
        <v>#DIV/0!</v>
      </c>
      <c r="P22" s="80"/>
      <c r="Q22" s="80"/>
      <c r="R22" s="87" t="e">
        <f t="shared" si="4"/>
        <v>#DIV/0!</v>
      </c>
      <c r="S22" s="80"/>
      <c r="T22" s="80"/>
      <c r="U22" s="87" t="e">
        <f t="shared" si="5"/>
        <v>#DIV/0!</v>
      </c>
    </row>
    <row r="23" spans="1:21" s="36" customFormat="1" ht="14.25">
      <c r="A23" s="60" t="s">
        <v>7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7" t="e">
        <f t="shared" si="2"/>
        <v>#DIV/0!</v>
      </c>
      <c r="M23" s="80"/>
      <c r="N23" s="80"/>
      <c r="O23" s="87" t="e">
        <f t="shared" si="3"/>
        <v>#DIV/0!</v>
      </c>
      <c r="P23" s="80"/>
      <c r="Q23" s="80"/>
      <c r="R23" s="87" t="e">
        <f t="shared" si="4"/>
        <v>#DIV/0!</v>
      </c>
      <c r="S23" s="80"/>
      <c r="T23" s="80"/>
      <c r="U23" s="87" t="e">
        <f t="shared" si="5"/>
        <v>#DIV/0!</v>
      </c>
    </row>
    <row r="24" spans="1:21" s="36" customFormat="1" ht="14.25">
      <c r="A24" s="60" t="s">
        <v>7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7" t="e">
        <f t="shared" si="2"/>
        <v>#DIV/0!</v>
      </c>
      <c r="M24" s="80"/>
      <c r="N24" s="80"/>
      <c r="O24" s="87" t="e">
        <f t="shared" si="3"/>
        <v>#DIV/0!</v>
      </c>
      <c r="P24" s="80"/>
      <c r="Q24" s="80"/>
      <c r="R24" s="87" t="e">
        <f t="shared" si="4"/>
        <v>#DIV/0!</v>
      </c>
      <c r="S24" s="80"/>
      <c r="T24" s="80"/>
      <c r="U24" s="87" t="e">
        <f t="shared" si="5"/>
        <v>#DIV/0!</v>
      </c>
    </row>
    <row r="25" spans="1:21" s="36" customFormat="1" ht="14.25">
      <c r="A25" s="60" t="s">
        <v>7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7" t="e">
        <f t="shared" si="2"/>
        <v>#DIV/0!</v>
      </c>
      <c r="M25" s="80"/>
      <c r="N25" s="80"/>
      <c r="O25" s="87" t="e">
        <f t="shared" si="3"/>
        <v>#DIV/0!</v>
      </c>
      <c r="P25" s="80"/>
      <c r="Q25" s="80"/>
      <c r="R25" s="87" t="e">
        <f t="shared" si="4"/>
        <v>#DIV/0!</v>
      </c>
      <c r="S25" s="80"/>
      <c r="T25" s="80"/>
      <c r="U25" s="87" t="e">
        <f t="shared" si="5"/>
        <v>#DIV/0!</v>
      </c>
    </row>
    <row r="26" spans="1:21" s="50" customFormat="1" ht="15">
      <c r="A26" s="94" t="s">
        <v>7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87" t="e">
        <f t="shared" si="2"/>
        <v>#DIV/0!</v>
      </c>
      <c r="M26" s="95"/>
      <c r="N26" s="95"/>
      <c r="O26" s="87" t="e">
        <f t="shared" si="3"/>
        <v>#DIV/0!</v>
      </c>
      <c r="P26" s="95"/>
      <c r="Q26" s="95"/>
      <c r="R26" s="87" t="e">
        <f t="shared" si="4"/>
        <v>#DIV/0!</v>
      </c>
      <c r="S26" s="95"/>
      <c r="T26" s="95"/>
      <c r="U26" s="87" t="e">
        <f t="shared" si="5"/>
        <v>#DIV/0!</v>
      </c>
    </row>
    <row r="27" spans="1:21" s="36" customFormat="1" ht="14.25">
      <c r="A27" s="60" t="s">
        <v>7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7" t="e">
        <f t="shared" si="2"/>
        <v>#DIV/0!</v>
      </c>
      <c r="M27" s="80"/>
      <c r="N27" s="80"/>
      <c r="O27" s="87" t="e">
        <f t="shared" si="3"/>
        <v>#DIV/0!</v>
      </c>
      <c r="P27" s="80"/>
      <c r="Q27" s="80"/>
      <c r="R27" s="87" t="e">
        <f t="shared" si="4"/>
        <v>#DIV/0!</v>
      </c>
      <c r="S27" s="80"/>
      <c r="T27" s="80"/>
      <c r="U27" s="87" t="e">
        <f t="shared" si="5"/>
        <v>#DIV/0!</v>
      </c>
    </row>
    <row r="28" spans="1:21" s="36" customFormat="1" ht="14.25">
      <c r="A28" s="60" t="s">
        <v>7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7" t="e">
        <f t="shared" si="2"/>
        <v>#DIV/0!</v>
      </c>
      <c r="M28" s="80"/>
      <c r="N28" s="80"/>
      <c r="O28" s="87" t="e">
        <f t="shared" si="3"/>
        <v>#DIV/0!</v>
      </c>
      <c r="P28" s="80"/>
      <c r="Q28" s="80"/>
      <c r="R28" s="87" t="e">
        <f t="shared" si="4"/>
        <v>#DIV/0!</v>
      </c>
      <c r="S28" s="80"/>
      <c r="T28" s="80"/>
      <c r="U28" s="87" t="e">
        <f t="shared" si="5"/>
        <v>#DIV/0!</v>
      </c>
    </row>
    <row r="29" spans="1:21" s="36" customFormat="1" ht="14.25">
      <c r="A29" s="60" t="s">
        <v>221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7" t="e">
        <f t="shared" si="2"/>
        <v>#DIV/0!</v>
      </c>
      <c r="M29" s="80"/>
      <c r="N29" s="80"/>
      <c r="O29" s="87" t="e">
        <f t="shared" si="3"/>
        <v>#DIV/0!</v>
      </c>
      <c r="P29" s="80"/>
      <c r="Q29" s="80"/>
      <c r="R29" s="87" t="e">
        <f t="shared" si="4"/>
        <v>#DIV/0!</v>
      </c>
      <c r="S29" s="80"/>
      <c r="T29" s="80"/>
      <c r="U29" s="87" t="e">
        <f t="shared" si="5"/>
        <v>#DIV/0!</v>
      </c>
    </row>
    <row r="30" spans="1:21" s="39" customFormat="1" ht="15">
      <c r="A30" s="45" t="s">
        <v>9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86" t="e">
        <f t="shared" si="2"/>
        <v>#DIV/0!</v>
      </c>
      <c r="M30" s="79"/>
      <c r="N30" s="79"/>
      <c r="O30" s="86" t="e">
        <f t="shared" si="3"/>
        <v>#DIV/0!</v>
      </c>
      <c r="P30" s="79"/>
      <c r="Q30" s="79"/>
      <c r="R30" s="86" t="e">
        <f t="shared" si="4"/>
        <v>#DIV/0!</v>
      </c>
      <c r="S30" s="79"/>
      <c r="T30" s="79"/>
      <c r="U30" s="86" t="e">
        <f t="shared" si="5"/>
        <v>#DIV/0!</v>
      </c>
    </row>
    <row r="31" spans="1:21" s="39" customFormat="1" ht="15">
      <c r="A31" s="44" t="s">
        <v>10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86" t="e">
        <f t="shared" si="2"/>
        <v>#DIV/0!</v>
      </c>
      <c r="M31" s="79"/>
      <c r="N31" s="79"/>
      <c r="O31" s="86" t="e">
        <f t="shared" si="3"/>
        <v>#DIV/0!</v>
      </c>
      <c r="P31" s="79"/>
      <c r="Q31" s="79"/>
      <c r="R31" s="86" t="e">
        <f t="shared" si="4"/>
        <v>#DIV/0!</v>
      </c>
      <c r="S31" s="79"/>
      <c r="T31" s="79"/>
      <c r="U31" s="86" t="e">
        <f t="shared" si="5"/>
        <v>#DIV/0!</v>
      </c>
    </row>
    <row r="32" spans="12:21" s="34" customFormat="1" ht="14.25">
      <c r="L32" s="92"/>
      <c r="O32" s="92"/>
      <c r="R32" s="92"/>
      <c r="U32" s="92"/>
    </row>
  </sheetData>
  <sheetProtection formatCells="0" formatColumns="0" formatRows="0" insertColumns="0" insertRows="0" insertHyperlinks="0" deleteColumns="0" deleteRows="0" selectLockedCells="1" sort="0" autoFilter="0" pivotTables="0"/>
  <mergeCells count="28">
    <mergeCell ref="N9:N10"/>
    <mergeCell ref="O9:O10"/>
    <mergeCell ref="Q9:Q10"/>
    <mergeCell ref="R9:R10"/>
    <mergeCell ref="T9:T10"/>
    <mergeCell ref="U9:U10"/>
    <mergeCell ref="C9:C10"/>
    <mergeCell ref="E9:E10"/>
    <mergeCell ref="G9:G10"/>
    <mergeCell ref="I9:I10"/>
    <mergeCell ref="K9:K10"/>
    <mergeCell ref="L9:L10"/>
    <mergeCell ref="F8:G8"/>
    <mergeCell ref="H8:I8"/>
    <mergeCell ref="J8:L8"/>
    <mergeCell ref="M8:O8"/>
    <mergeCell ref="P8:R8"/>
    <mergeCell ref="S8:U8"/>
    <mergeCell ref="A2:U2"/>
    <mergeCell ref="B3:O3"/>
    <mergeCell ref="B4:O4"/>
    <mergeCell ref="A6:A10"/>
    <mergeCell ref="B6:I6"/>
    <mergeCell ref="J6:U6"/>
    <mergeCell ref="B7:I7"/>
    <mergeCell ref="J7:U7"/>
    <mergeCell ref="B8:C8"/>
    <mergeCell ref="D8:E8"/>
  </mergeCells>
  <printOptions/>
  <pageMargins left="0.15748031496062992" right="0.11811023622047245" top="0.11811023622047245" bottom="0.11811023622047245" header="0.15748031496062992" footer="0.15748031496062992"/>
  <pageSetup horizontalDpi="600" verticalDpi="600" orientation="portrait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7"/>
  <sheetViews>
    <sheetView view="pageBreakPreview" zoomScale="60" zoomScalePageLayoutView="0" workbookViewId="0" topLeftCell="A1">
      <selection activeCell="U1" sqref="U1:U16384"/>
    </sheetView>
  </sheetViews>
  <sheetFormatPr defaultColWidth="9.140625" defaultRowHeight="15"/>
  <cols>
    <col min="1" max="1" width="55.140625" style="0" customWidth="1"/>
    <col min="12" max="12" width="10.28125" style="48" customWidth="1"/>
    <col min="15" max="15" width="10.140625" style="48" customWidth="1"/>
    <col min="18" max="18" width="11.57421875" style="48" customWidth="1"/>
    <col min="20" max="20" width="9.140625" style="0" customWidth="1"/>
    <col min="21" max="21" width="11.00390625" style="48" customWidth="1"/>
  </cols>
  <sheetData>
    <row r="1" ht="15">
      <c r="T1" s="32"/>
    </row>
    <row r="2" spans="1:21" ht="26.25">
      <c r="A2" s="107" t="s">
        <v>212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</row>
    <row r="3" spans="1:19" ht="26.25">
      <c r="A3" s="33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50"/>
      <c r="Q3" s="50"/>
      <c r="R3" s="88"/>
      <c r="S3" s="51"/>
    </row>
    <row r="4" spans="2:22" s="34" customFormat="1" ht="12.75" customHeight="1">
      <c r="B4" s="123" t="s">
        <v>214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53"/>
      <c r="Q4" s="53"/>
      <c r="R4" s="93"/>
      <c r="S4" s="53"/>
      <c r="T4" s="53"/>
      <c r="U4" s="93"/>
      <c r="V4" s="53"/>
    </row>
    <row r="5" ht="15.75" thickBot="1">
      <c r="A5" s="31" t="s">
        <v>207</v>
      </c>
    </row>
    <row r="6" spans="1:21" s="34" customFormat="1" ht="15">
      <c r="A6" s="102" t="s">
        <v>204</v>
      </c>
      <c r="B6" s="99" t="s">
        <v>213</v>
      </c>
      <c r="C6" s="99"/>
      <c r="D6" s="99"/>
      <c r="E6" s="99"/>
      <c r="F6" s="99"/>
      <c r="G6" s="99"/>
      <c r="H6" s="99"/>
      <c r="I6" s="99"/>
      <c r="J6" s="99" t="s">
        <v>190</v>
      </c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</row>
    <row r="7" spans="1:21" s="34" customFormat="1" ht="15">
      <c r="A7" s="103"/>
      <c r="B7" s="99" t="s">
        <v>0</v>
      </c>
      <c r="C7" s="99"/>
      <c r="D7" s="99"/>
      <c r="E7" s="99"/>
      <c r="F7" s="99"/>
      <c r="G7" s="99"/>
      <c r="H7" s="99"/>
      <c r="I7" s="99"/>
      <c r="J7" s="99" t="s">
        <v>0</v>
      </c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</row>
    <row r="8" spans="1:21" s="34" customFormat="1" ht="15">
      <c r="A8" s="103"/>
      <c r="B8" s="99" t="s">
        <v>1</v>
      </c>
      <c r="C8" s="99"/>
      <c r="D8" s="106" t="s">
        <v>2</v>
      </c>
      <c r="E8" s="106"/>
      <c r="F8" s="99" t="s">
        <v>3</v>
      </c>
      <c r="G8" s="99"/>
      <c r="H8" s="99" t="s">
        <v>4</v>
      </c>
      <c r="I8" s="99"/>
      <c r="J8" s="99" t="s">
        <v>1</v>
      </c>
      <c r="K8" s="99"/>
      <c r="L8" s="99"/>
      <c r="M8" s="106" t="s">
        <v>2</v>
      </c>
      <c r="N8" s="106"/>
      <c r="O8" s="106"/>
      <c r="P8" s="99" t="s">
        <v>3</v>
      </c>
      <c r="Q8" s="99"/>
      <c r="R8" s="99"/>
      <c r="S8" s="99" t="s">
        <v>4</v>
      </c>
      <c r="T8" s="99"/>
      <c r="U8" s="99"/>
    </row>
    <row r="9" spans="1:21" s="41" customFormat="1" ht="12.75" customHeight="1">
      <c r="A9" s="104"/>
      <c r="B9" s="43" t="s">
        <v>85</v>
      </c>
      <c r="C9" s="100" t="s">
        <v>5</v>
      </c>
      <c r="D9" s="43" t="s">
        <v>85</v>
      </c>
      <c r="E9" s="100" t="s">
        <v>5</v>
      </c>
      <c r="F9" s="43" t="s">
        <v>85</v>
      </c>
      <c r="G9" s="100" t="s">
        <v>5</v>
      </c>
      <c r="H9" s="43" t="s">
        <v>85</v>
      </c>
      <c r="I9" s="100" t="s">
        <v>5</v>
      </c>
      <c r="J9" s="43" t="s">
        <v>85</v>
      </c>
      <c r="K9" s="100" t="s">
        <v>5</v>
      </c>
      <c r="L9" s="101" t="s">
        <v>191</v>
      </c>
      <c r="M9" s="43" t="s">
        <v>85</v>
      </c>
      <c r="N9" s="100" t="s">
        <v>5</v>
      </c>
      <c r="O9" s="101" t="s">
        <v>191</v>
      </c>
      <c r="P9" s="43" t="s">
        <v>85</v>
      </c>
      <c r="Q9" s="100" t="s">
        <v>5</v>
      </c>
      <c r="R9" s="101" t="s">
        <v>191</v>
      </c>
      <c r="S9" s="43" t="s">
        <v>85</v>
      </c>
      <c r="T9" s="100" t="s">
        <v>5</v>
      </c>
      <c r="U9" s="101" t="s">
        <v>191</v>
      </c>
    </row>
    <row r="10" spans="1:21" s="41" customFormat="1" ht="12.75" customHeight="1">
      <c r="A10" s="104"/>
      <c r="B10" s="43" t="s">
        <v>147</v>
      </c>
      <c r="C10" s="100"/>
      <c r="D10" s="43" t="s">
        <v>147</v>
      </c>
      <c r="E10" s="100"/>
      <c r="F10" s="43" t="s">
        <v>147</v>
      </c>
      <c r="G10" s="100"/>
      <c r="H10" s="43" t="s">
        <v>147</v>
      </c>
      <c r="I10" s="100"/>
      <c r="J10" s="43" t="s">
        <v>147</v>
      </c>
      <c r="K10" s="100"/>
      <c r="L10" s="101"/>
      <c r="M10" s="43" t="s">
        <v>147</v>
      </c>
      <c r="N10" s="100"/>
      <c r="O10" s="101"/>
      <c r="P10" s="43" t="s">
        <v>147</v>
      </c>
      <c r="Q10" s="100"/>
      <c r="R10" s="101"/>
      <c r="S10" s="43" t="s">
        <v>147</v>
      </c>
      <c r="T10" s="100"/>
      <c r="U10" s="101"/>
    </row>
    <row r="11" spans="1:21" s="34" customFormat="1" ht="15.75" customHeight="1">
      <c r="A11" s="28" t="s">
        <v>6</v>
      </c>
      <c r="B11" s="78">
        <f>B12+B25+B26</f>
        <v>0</v>
      </c>
      <c r="C11" s="78">
        <f aca="true" t="shared" si="0" ref="C11:T11">C12+C25+C26</f>
        <v>0</v>
      </c>
      <c r="D11" s="78">
        <f t="shared" si="0"/>
        <v>0</v>
      </c>
      <c r="E11" s="78">
        <f t="shared" si="0"/>
        <v>0</v>
      </c>
      <c r="F11" s="78">
        <f t="shared" si="0"/>
        <v>0</v>
      </c>
      <c r="G11" s="78">
        <f t="shared" si="0"/>
        <v>0</v>
      </c>
      <c r="H11" s="78">
        <f t="shared" si="0"/>
        <v>0</v>
      </c>
      <c r="I11" s="78">
        <f t="shared" si="0"/>
        <v>0</v>
      </c>
      <c r="J11" s="78">
        <f t="shared" si="0"/>
        <v>0</v>
      </c>
      <c r="K11" s="78">
        <f t="shared" si="0"/>
        <v>0</v>
      </c>
      <c r="L11" s="85" t="e">
        <f>K11/C11</f>
        <v>#DIV/0!</v>
      </c>
      <c r="M11" s="78">
        <f t="shared" si="0"/>
        <v>0</v>
      </c>
      <c r="N11" s="78">
        <f>N12+N25+N26</f>
        <v>0</v>
      </c>
      <c r="O11" s="85" t="e">
        <f>N11/E11</f>
        <v>#DIV/0!</v>
      </c>
      <c r="P11" s="78">
        <f t="shared" si="0"/>
        <v>0</v>
      </c>
      <c r="Q11" s="78">
        <f t="shared" si="0"/>
        <v>0</v>
      </c>
      <c r="R11" s="85" t="e">
        <f>Q11/G11</f>
        <v>#DIV/0!</v>
      </c>
      <c r="S11" s="78">
        <f t="shared" si="0"/>
        <v>0</v>
      </c>
      <c r="T11" s="78">
        <f t="shared" si="0"/>
        <v>0</v>
      </c>
      <c r="U11" s="85" t="e">
        <f>T11/I11</f>
        <v>#DIV/0!</v>
      </c>
    </row>
    <row r="12" spans="1:21" s="39" customFormat="1" ht="15">
      <c r="A12" s="44" t="s">
        <v>195</v>
      </c>
      <c r="B12" s="79">
        <f>SUM(B13:B24)</f>
        <v>0</v>
      </c>
      <c r="C12" s="79">
        <f aca="true" t="shared" si="1" ref="C12:T12">SUM(C13:C24)</f>
        <v>0</v>
      </c>
      <c r="D12" s="79">
        <f t="shared" si="1"/>
        <v>0</v>
      </c>
      <c r="E12" s="79">
        <f t="shared" si="1"/>
        <v>0</v>
      </c>
      <c r="F12" s="79">
        <f t="shared" si="1"/>
        <v>0</v>
      </c>
      <c r="G12" s="79">
        <f t="shared" si="1"/>
        <v>0</v>
      </c>
      <c r="H12" s="79">
        <f t="shared" si="1"/>
        <v>0</v>
      </c>
      <c r="I12" s="79">
        <f t="shared" si="1"/>
        <v>0</v>
      </c>
      <c r="J12" s="79">
        <f t="shared" si="1"/>
        <v>0</v>
      </c>
      <c r="K12" s="79">
        <f t="shared" si="1"/>
        <v>0</v>
      </c>
      <c r="L12" s="86" t="e">
        <f aca="true" t="shared" si="2" ref="L12:L26">K12/C12</f>
        <v>#DIV/0!</v>
      </c>
      <c r="M12" s="79">
        <f t="shared" si="1"/>
        <v>0</v>
      </c>
      <c r="N12" s="79">
        <f t="shared" si="1"/>
        <v>0</v>
      </c>
      <c r="O12" s="86" t="e">
        <f aca="true" t="shared" si="3" ref="O12:O26">N12/E12</f>
        <v>#DIV/0!</v>
      </c>
      <c r="P12" s="79">
        <f t="shared" si="1"/>
        <v>0</v>
      </c>
      <c r="Q12" s="79">
        <f t="shared" si="1"/>
        <v>0</v>
      </c>
      <c r="R12" s="86" t="e">
        <f aca="true" t="shared" si="4" ref="R12:R26">Q12/G12</f>
        <v>#DIV/0!</v>
      </c>
      <c r="S12" s="79">
        <f t="shared" si="1"/>
        <v>0</v>
      </c>
      <c r="T12" s="79">
        <f t="shared" si="1"/>
        <v>0</v>
      </c>
      <c r="U12" s="86" t="e">
        <f aca="true" t="shared" si="5" ref="U12:U26">T12/I12</f>
        <v>#DIV/0!</v>
      </c>
    </row>
    <row r="13" spans="1:21" s="36" customFormat="1" ht="14.25">
      <c r="A13" s="60" t="s">
        <v>210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7" t="e">
        <f t="shared" si="2"/>
        <v>#DIV/0!</v>
      </c>
      <c r="M13" s="80"/>
      <c r="N13" s="80"/>
      <c r="O13" s="87" t="e">
        <f t="shared" si="3"/>
        <v>#DIV/0!</v>
      </c>
      <c r="P13" s="80"/>
      <c r="Q13" s="80"/>
      <c r="R13" s="87" t="e">
        <f t="shared" si="4"/>
        <v>#DIV/0!</v>
      </c>
      <c r="S13" s="80"/>
      <c r="T13" s="80"/>
      <c r="U13" s="87" t="e">
        <f t="shared" si="5"/>
        <v>#DIV/0!</v>
      </c>
    </row>
    <row r="14" spans="1:21" s="36" customFormat="1" ht="14.25">
      <c r="A14" s="60" t="s">
        <v>211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7" t="e">
        <f t="shared" si="2"/>
        <v>#DIV/0!</v>
      </c>
      <c r="M14" s="80"/>
      <c r="N14" s="80"/>
      <c r="O14" s="87" t="e">
        <f t="shared" si="3"/>
        <v>#DIV/0!</v>
      </c>
      <c r="P14" s="80"/>
      <c r="Q14" s="80"/>
      <c r="R14" s="87" t="e">
        <f t="shared" si="4"/>
        <v>#DIV/0!</v>
      </c>
      <c r="S14" s="80"/>
      <c r="T14" s="80"/>
      <c r="U14" s="87" t="e">
        <f t="shared" si="5"/>
        <v>#DIV/0!</v>
      </c>
    </row>
    <row r="15" spans="1:21" s="36" customFormat="1" ht="14.25">
      <c r="A15" s="60" t="s">
        <v>179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7" t="e">
        <f t="shared" si="2"/>
        <v>#DIV/0!</v>
      </c>
      <c r="M15" s="80"/>
      <c r="N15" s="80"/>
      <c r="O15" s="87" t="e">
        <f t="shared" si="3"/>
        <v>#DIV/0!</v>
      </c>
      <c r="P15" s="80"/>
      <c r="Q15" s="80"/>
      <c r="R15" s="87" t="e">
        <f t="shared" si="4"/>
        <v>#DIV/0!</v>
      </c>
      <c r="S15" s="80"/>
      <c r="T15" s="80"/>
      <c r="U15" s="87" t="e">
        <f t="shared" si="5"/>
        <v>#DIV/0!</v>
      </c>
    </row>
    <row r="16" spans="1:21" s="36" customFormat="1" ht="14.25">
      <c r="A16" s="60" t="s">
        <v>76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7" t="e">
        <f t="shared" si="2"/>
        <v>#DIV/0!</v>
      </c>
      <c r="M16" s="80"/>
      <c r="N16" s="80"/>
      <c r="O16" s="87" t="e">
        <f t="shared" si="3"/>
        <v>#DIV/0!</v>
      </c>
      <c r="P16" s="80"/>
      <c r="Q16" s="80"/>
      <c r="R16" s="87" t="e">
        <f t="shared" si="4"/>
        <v>#DIV/0!</v>
      </c>
      <c r="S16" s="80"/>
      <c r="T16" s="80"/>
      <c r="U16" s="87" t="e">
        <f t="shared" si="5"/>
        <v>#DIV/0!</v>
      </c>
    </row>
    <row r="17" spans="1:21" s="36" customFormat="1" ht="14.25">
      <c r="A17" s="60" t="s">
        <v>89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7" t="e">
        <f t="shared" si="2"/>
        <v>#DIV/0!</v>
      </c>
      <c r="M17" s="80"/>
      <c r="N17" s="80"/>
      <c r="O17" s="87" t="e">
        <f t="shared" si="3"/>
        <v>#DIV/0!</v>
      </c>
      <c r="P17" s="80"/>
      <c r="Q17" s="80"/>
      <c r="R17" s="87" t="e">
        <f t="shared" si="4"/>
        <v>#DIV/0!</v>
      </c>
      <c r="S17" s="80"/>
      <c r="T17" s="80"/>
      <c r="U17" s="87" t="e">
        <f t="shared" si="5"/>
        <v>#DIV/0!</v>
      </c>
    </row>
    <row r="18" spans="1:21" s="36" customFormat="1" ht="14.25">
      <c r="A18" s="60" t="s">
        <v>189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7" t="e">
        <f t="shared" si="2"/>
        <v>#DIV/0!</v>
      </c>
      <c r="M18" s="80"/>
      <c r="N18" s="80"/>
      <c r="O18" s="87" t="e">
        <f t="shared" si="3"/>
        <v>#DIV/0!</v>
      </c>
      <c r="P18" s="80"/>
      <c r="Q18" s="80"/>
      <c r="R18" s="87" t="e">
        <f t="shared" si="4"/>
        <v>#DIV/0!</v>
      </c>
      <c r="S18" s="80"/>
      <c r="T18" s="80"/>
      <c r="U18" s="87" t="e">
        <f t="shared" si="5"/>
        <v>#DIV/0!</v>
      </c>
    </row>
    <row r="19" spans="1:21" s="36" customFormat="1" ht="14.25">
      <c r="A19" s="5" t="s">
        <v>72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7" t="e">
        <f t="shared" si="2"/>
        <v>#DIV/0!</v>
      </c>
      <c r="M19" s="80"/>
      <c r="N19" s="80"/>
      <c r="O19" s="87" t="e">
        <f t="shared" si="3"/>
        <v>#DIV/0!</v>
      </c>
      <c r="P19" s="80"/>
      <c r="Q19" s="80"/>
      <c r="R19" s="87" t="e">
        <f t="shared" si="4"/>
        <v>#DIV/0!</v>
      </c>
      <c r="S19" s="80"/>
      <c r="T19" s="80"/>
      <c r="U19" s="87" t="e">
        <f t="shared" si="5"/>
        <v>#DIV/0!</v>
      </c>
    </row>
    <row r="20" spans="1:21" s="36" customFormat="1" ht="14.25">
      <c r="A20" s="60" t="s">
        <v>77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7" t="e">
        <f t="shared" si="2"/>
        <v>#DIV/0!</v>
      </c>
      <c r="M20" s="80"/>
      <c r="N20" s="80"/>
      <c r="O20" s="87" t="e">
        <f t="shared" si="3"/>
        <v>#DIV/0!</v>
      </c>
      <c r="P20" s="80"/>
      <c r="Q20" s="80"/>
      <c r="R20" s="87" t="e">
        <f t="shared" si="4"/>
        <v>#DIV/0!</v>
      </c>
      <c r="S20" s="80"/>
      <c r="T20" s="80"/>
      <c r="U20" s="87" t="e">
        <f t="shared" si="5"/>
        <v>#DIV/0!</v>
      </c>
    </row>
    <row r="21" spans="1:21" s="36" customFormat="1" ht="14.25">
      <c r="A21" s="60" t="s">
        <v>208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7" t="e">
        <f t="shared" si="2"/>
        <v>#DIV/0!</v>
      </c>
      <c r="M21" s="80"/>
      <c r="N21" s="80"/>
      <c r="O21" s="87" t="e">
        <f t="shared" si="3"/>
        <v>#DIV/0!</v>
      </c>
      <c r="P21" s="80"/>
      <c r="Q21" s="80"/>
      <c r="R21" s="87" t="e">
        <f t="shared" si="4"/>
        <v>#DIV/0!</v>
      </c>
      <c r="S21" s="80"/>
      <c r="T21" s="80"/>
      <c r="U21" s="87" t="e">
        <f t="shared" si="5"/>
        <v>#DIV/0!</v>
      </c>
    </row>
    <row r="22" spans="1:21" s="36" customFormat="1" ht="14.25">
      <c r="A22" s="60" t="s">
        <v>209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7" t="e">
        <f t="shared" si="2"/>
        <v>#DIV/0!</v>
      </c>
      <c r="M22" s="80"/>
      <c r="N22" s="80"/>
      <c r="O22" s="87" t="e">
        <f t="shared" si="3"/>
        <v>#DIV/0!</v>
      </c>
      <c r="P22" s="80"/>
      <c r="Q22" s="80"/>
      <c r="R22" s="87" t="e">
        <f t="shared" si="4"/>
        <v>#DIV/0!</v>
      </c>
      <c r="S22" s="80"/>
      <c r="T22" s="80"/>
      <c r="U22" s="87" t="e">
        <f t="shared" si="5"/>
        <v>#DIV/0!</v>
      </c>
    </row>
    <row r="23" spans="1:21" s="36" customFormat="1" ht="14.25">
      <c r="A23" s="60" t="s">
        <v>7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7" t="e">
        <f t="shared" si="2"/>
        <v>#DIV/0!</v>
      </c>
      <c r="M23" s="80"/>
      <c r="N23" s="80"/>
      <c r="O23" s="87" t="e">
        <f t="shared" si="3"/>
        <v>#DIV/0!</v>
      </c>
      <c r="P23" s="80"/>
      <c r="Q23" s="80"/>
      <c r="R23" s="87" t="e">
        <f t="shared" si="4"/>
        <v>#DIV/0!</v>
      </c>
      <c r="S23" s="80"/>
      <c r="T23" s="80"/>
      <c r="U23" s="87" t="e">
        <f t="shared" si="5"/>
        <v>#DIV/0!</v>
      </c>
    </row>
    <row r="24" spans="1:21" s="36" customFormat="1" ht="14.25">
      <c r="A24" s="60" t="s">
        <v>81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7" t="e">
        <f t="shared" si="2"/>
        <v>#DIV/0!</v>
      </c>
      <c r="M24" s="80"/>
      <c r="N24" s="80"/>
      <c r="O24" s="87" t="e">
        <f t="shared" si="3"/>
        <v>#DIV/0!</v>
      </c>
      <c r="P24" s="80"/>
      <c r="Q24" s="80"/>
      <c r="R24" s="87" t="e">
        <f t="shared" si="4"/>
        <v>#DIV/0!</v>
      </c>
      <c r="S24" s="80"/>
      <c r="T24" s="80"/>
      <c r="U24" s="87" t="e">
        <f t="shared" si="5"/>
        <v>#DIV/0!</v>
      </c>
    </row>
    <row r="25" spans="1:21" s="39" customFormat="1" ht="15">
      <c r="A25" s="45" t="s">
        <v>9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86" t="e">
        <f t="shared" si="2"/>
        <v>#DIV/0!</v>
      </c>
      <c r="M25" s="79"/>
      <c r="N25" s="79"/>
      <c r="O25" s="86" t="e">
        <f t="shared" si="3"/>
        <v>#DIV/0!</v>
      </c>
      <c r="P25" s="79"/>
      <c r="Q25" s="79"/>
      <c r="R25" s="86" t="e">
        <f t="shared" si="4"/>
        <v>#DIV/0!</v>
      </c>
      <c r="S25" s="79"/>
      <c r="T25" s="79"/>
      <c r="U25" s="86" t="e">
        <f t="shared" si="5"/>
        <v>#DIV/0!</v>
      </c>
    </row>
    <row r="26" spans="1:21" s="39" customFormat="1" ht="15">
      <c r="A26" s="44" t="s">
        <v>10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86" t="e">
        <f t="shared" si="2"/>
        <v>#DIV/0!</v>
      </c>
      <c r="M26" s="79"/>
      <c r="N26" s="79"/>
      <c r="O26" s="86" t="e">
        <f t="shared" si="3"/>
        <v>#DIV/0!</v>
      </c>
      <c r="P26" s="79"/>
      <c r="Q26" s="79"/>
      <c r="R26" s="86" t="e">
        <f t="shared" si="4"/>
        <v>#DIV/0!</v>
      </c>
      <c r="S26" s="79"/>
      <c r="T26" s="79"/>
      <c r="U26" s="86" t="e">
        <f t="shared" si="5"/>
        <v>#DIV/0!</v>
      </c>
    </row>
    <row r="27" spans="12:21" s="34" customFormat="1" ht="14.25">
      <c r="L27" s="92"/>
      <c r="O27" s="92"/>
      <c r="R27" s="92"/>
      <c r="U27" s="92"/>
    </row>
  </sheetData>
  <sheetProtection formatCells="0" formatColumns="0" formatRows="0" insertColumns="0" insertRows="0" insertHyperlinks="0" deleteColumns="0" deleteRows="0" selectLockedCells="1" sort="0" autoFilter="0" pivotTables="0"/>
  <mergeCells count="28">
    <mergeCell ref="N9:N10"/>
    <mergeCell ref="O9:O10"/>
    <mergeCell ref="Q9:Q10"/>
    <mergeCell ref="R9:R10"/>
    <mergeCell ref="T9:T10"/>
    <mergeCell ref="U9:U10"/>
    <mergeCell ref="C9:C10"/>
    <mergeCell ref="E9:E10"/>
    <mergeCell ref="G9:G10"/>
    <mergeCell ref="I9:I10"/>
    <mergeCell ref="K9:K10"/>
    <mergeCell ref="L9:L10"/>
    <mergeCell ref="F8:G8"/>
    <mergeCell ref="H8:I8"/>
    <mergeCell ref="J8:L8"/>
    <mergeCell ref="M8:O8"/>
    <mergeCell ref="P8:R8"/>
    <mergeCell ref="S8:U8"/>
    <mergeCell ref="A2:U2"/>
    <mergeCell ref="B3:O3"/>
    <mergeCell ref="B4:O4"/>
    <mergeCell ref="A6:A10"/>
    <mergeCell ref="B6:I6"/>
    <mergeCell ref="J6:U6"/>
    <mergeCell ref="B7:I7"/>
    <mergeCell ref="J7:U7"/>
    <mergeCell ref="B8:C8"/>
    <mergeCell ref="D8:E8"/>
  </mergeCells>
  <printOptions/>
  <pageMargins left="0.15748031496062992" right="0.11811023622047245" top="0.11811023622047245" bottom="0.11811023622047245" header="0.15748031496062992" footer="0.1574803149606299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2020-01-09T11:20:31Z</dcterms:modified>
  <cp:category/>
  <cp:version/>
  <cp:contentType/>
  <cp:contentStatus/>
</cp:coreProperties>
</file>